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9690" windowHeight="3255" tabRatio="443" activeTab="0"/>
  </bookViews>
  <sheets>
    <sheet name="106" sheetId="1" r:id="rId1"/>
    <sheet name="108" sheetId="2" r:id="rId2"/>
    <sheet name="110" sheetId="3" r:id="rId3"/>
    <sheet name="112" sheetId="4" r:id="rId4"/>
    <sheet name="114" sheetId="5" r:id="rId5"/>
    <sheet name="116" sheetId="6" r:id="rId6"/>
    <sheet name="118" sheetId="7" r:id="rId7"/>
  </sheets>
  <definedNames>
    <definedName name="_xlnm.Print_Area" localSheetId="0">'106'!$A$1:$CR$62</definedName>
    <definedName name="_xlnm.Print_Area" localSheetId="1">'108'!$A$1:$AB$54</definedName>
    <definedName name="_xlnm.Print_Area" localSheetId="2">'110'!$A$1:$Z$71</definedName>
    <definedName name="_xlnm.Print_Area" localSheetId="3">'112'!$A$1:$AA$76</definedName>
    <definedName name="_xlnm.Print_Area" localSheetId="4">'114'!$A$1:$R$62</definedName>
    <definedName name="_xlnm.Print_Area" localSheetId="5">'116'!$A$1:$Q$53</definedName>
    <definedName name="_xlnm.Print_Area" localSheetId="6">'118'!$A$1:$S$60</definedName>
  </definedNames>
  <calcPr calcMode="manual" fullCalcOnLoad="1"/>
</workbook>
</file>

<file path=xl/sharedStrings.xml><?xml version="1.0" encoding="utf-8"?>
<sst xmlns="http://schemas.openxmlformats.org/spreadsheetml/2006/main" count="1114" uniqueCount="489">
  <si>
    <t>年度及び　  　　月    次</t>
  </si>
  <si>
    <t>総　数</t>
  </si>
  <si>
    <t>一　般　国　道</t>
  </si>
  <si>
    <t>計</t>
  </si>
  <si>
    <t>国の管理</t>
  </si>
  <si>
    <t>県の管理</t>
  </si>
  <si>
    <t>主　　要</t>
  </si>
  <si>
    <t>一　　般</t>
  </si>
  <si>
    <t>本 津 幡</t>
  </si>
  <si>
    <t>(委)</t>
  </si>
  <si>
    <t>宇 ノ 気</t>
  </si>
  <si>
    <t>高    松</t>
  </si>
  <si>
    <t>宝    達</t>
  </si>
  <si>
    <t>羽    咋</t>
  </si>
  <si>
    <t>能 登 部</t>
  </si>
  <si>
    <t>良    川</t>
  </si>
  <si>
    <t>七    尾</t>
  </si>
  <si>
    <t>和倉温泉</t>
  </si>
  <si>
    <t>その他の駅</t>
  </si>
  <si>
    <t>規格改良済延長</t>
  </si>
  <si>
    <t>大  聖  寺</t>
  </si>
  <si>
    <t>の と 鉄 道 計</t>
  </si>
  <si>
    <t>動      橋</t>
  </si>
  <si>
    <t>粟      津</t>
  </si>
  <si>
    <t>小      松</t>
  </si>
  <si>
    <t>田 鶴 浜</t>
  </si>
  <si>
    <t>寺      井</t>
  </si>
  <si>
    <t>能登中島</t>
  </si>
  <si>
    <t>個       数</t>
  </si>
  <si>
    <t>美      川</t>
  </si>
  <si>
    <t>穴    水</t>
  </si>
  <si>
    <t>能登三井</t>
  </si>
  <si>
    <t>延       長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</si>
  <si>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</si>
  <si>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</si>
  <si>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</si>
  <si>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</si>
  <si>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</si>
  <si>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</si>
  <si>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</si>
  <si>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</si>
  <si>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</si>
  <si>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</si>
  <si>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津      幡</t>
  </si>
  <si>
    <t>珠    洲</t>
  </si>
  <si>
    <t>車道幅19.5m以上</t>
  </si>
  <si>
    <t>項　　　　目</t>
  </si>
  <si>
    <t>乗車人員（計）</t>
  </si>
  <si>
    <t>定    期</t>
  </si>
  <si>
    <t>定 期 外</t>
  </si>
  <si>
    <t>セメント系</t>
  </si>
  <si>
    <t>運  賃  総  額</t>
  </si>
  <si>
    <t>旅客運賃</t>
  </si>
  <si>
    <t>砂   利   道</t>
  </si>
  <si>
    <t>運輸雑収</t>
  </si>
  <si>
    <t>市 町 村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</si>
  <si>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</si>
  <si>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</si>
  <si>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</si>
  <si>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</si>
  <si>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</si>
  <si>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</si>
  <si>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</si>
  <si>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</si>
  <si>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</si>
  <si>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</si>
  <si>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</si>
  <si>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</si>
  <si>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</si>
  <si>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</si>
  <si>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</si>
  <si>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</si>
  <si>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</si>
  <si>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</si>
  <si>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</si>
  <si>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</si>
  <si>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</si>
  <si>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</si>
  <si>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</si>
  <si>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</si>
  <si>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</si>
  <si>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</si>
  <si>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</si>
  <si>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</si>
  <si>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</si>
  <si>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</si>
  <si>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</si>
  <si>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</si>
  <si>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</si>
  <si>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</si>
  <si>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</si>
  <si>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</si>
  <si>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</si>
  <si>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</si>
  <si>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</si>
  <si>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</si>
  <si>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</si>
  <si>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</si>
  <si>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</si>
  <si>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</si>
  <si>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</si>
  <si>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</si>
  <si>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</si>
  <si>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</si>
  <si>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</si>
  <si>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</si>
  <si>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</si>
  <si>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</si>
  <si>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</si>
  <si>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</si>
  <si>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</si>
  <si>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</si>
  <si>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</si>
  <si>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</si>
  <si>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</si>
  <si>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</si>
  <si>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</si>
  <si>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</si>
  <si>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</si>
  <si>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</si>
  <si>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</si>
  <si>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</si>
  <si>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</si>
  <si>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</si>
  <si>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</si>
  <si>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</si>
  <si>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</si>
  <si>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</si>
  <si>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</si>
  <si>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</si>
  <si>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</si>
  <si>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数</t>
  </si>
  <si>
    <t>貨            物            車</t>
  </si>
  <si>
    <t>乗　　合　　車</t>
  </si>
  <si>
    <t>乗　　　　　　用　　　　　　車</t>
  </si>
  <si>
    <t xml:space="preserve">特 種 用 途 車 及 び 特 殊 車 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</si>
  <si>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</si>
  <si>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</si>
  <si>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</si>
  <si>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</si>
  <si>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</si>
  <si>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</si>
  <si>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</si>
  <si>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小型二輪    車及び軽　　　二 輪 車</t>
  </si>
  <si>
    <t>自家用</t>
  </si>
  <si>
    <t>営業用</t>
  </si>
  <si>
    <t>年　　　度</t>
  </si>
  <si>
    <t>港　　湾　　名</t>
  </si>
  <si>
    <t>種　　　　類</t>
  </si>
  <si>
    <t>所 属 地</t>
  </si>
  <si>
    <t xml:space="preserve">総　　　　数  </t>
  </si>
  <si>
    <t>輸送人員</t>
  </si>
  <si>
    <t>隻　　数</t>
  </si>
  <si>
    <t>総トン数</t>
  </si>
  <si>
    <t>七　　　　　尾</t>
  </si>
  <si>
    <t>重　　要　　港　　湾</t>
  </si>
  <si>
    <t>金　　　　　沢</t>
  </si>
  <si>
    <t>塩　　　　　屋</t>
  </si>
  <si>
    <t>地　　方　　港　　湾</t>
  </si>
  <si>
    <t>滝</t>
  </si>
  <si>
    <t>福　　　　　浦</t>
  </si>
  <si>
    <t>輪　　　　　島</t>
  </si>
  <si>
    <t>飯　　　　　田</t>
  </si>
  <si>
    <t>小　　　　　木</t>
  </si>
  <si>
    <t>宇　　出　　津</t>
  </si>
  <si>
    <t>穴　　　　　水</t>
  </si>
  <si>
    <t>和　　　　　倉</t>
  </si>
  <si>
    <t>半　　　　　浦</t>
  </si>
  <si>
    <t>能登島町</t>
  </si>
  <si>
    <t>県　 内 　合 　計</t>
  </si>
  <si>
    <t>内　航　商　船</t>
  </si>
  <si>
    <t>漁　　　船</t>
  </si>
  <si>
    <t>そ　の　他</t>
  </si>
  <si>
    <t>総トン数</t>
  </si>
  <si>
    <t>西日本ＪＲバス路線</t>
  </si>
  <si>
    <t>旅客収入</t>
  </si>
  <si>
    <t>その他収入</t>
  </si>
  <si>
    <t>区      分</t>
  </si>
  <si>
    <t>鋼　　　　船</t>
  </si>
  <si>
    <t>木　　　　船</t>
  </si>
  <si>
    <t>汽　　船</t>
  </si>
  <si>
    <t>帆　　船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</si>
  <si>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</si>
  <si>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</si>
  <si>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</si>
  <si>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</si>
  <si>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</si>
  <si>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</si>
  <si>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</si>
  <si>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</si>
  <si>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</si>
  <si>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</si>
  <si>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</si>
  <si>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紙　パ　ル　プ</t>
  </si>
  <si>
    <t>繊 維 工 業 品</t>
  </si>
  <si>
    <t>食 料 工 業 品</t>
  </si>
  <si>
    <t>雑　工　業　品</t>
  </si>
  <si>
    <t>雑     品</t>
  </si>
  <si>
    <t>一 般 加 入 電 話 数</t>
  </si>
  <si>
    <t>ビル電話</t>
  </si>
  <si>
    <t>公　　　衆　　　電　　　話　　　数</t>
  </si>
  <si>
    <t>普　通　局</t>
  </si>
  <si>
    <t>特　　定　　局</t>
  </si>
  <si>
    <t>簡易郵便局</t>
  </si>
  <si>
    <t>事　　 務</t>
  </si>
  <si>
    <t>住　　 宅</t>
  </si>
  <si>
    <t>集　　　配</t>
  </si>
  <si>
    <t>無　集　配</t>
  </si>
  <si>
    <t>緑</t>
  </si>
  <si>
    <t>（単位：千通）</t>
  </si>
  <si>
    <t>定　　型</t>
  </si>
  <si>
    <t>定　型　外</t>
  </si>
  <si>
    <t>特　殊　通　常　郵　便　物</t>
  </si>
  <si>
    <t>年賀郵便物</t>
  </si>
  <si>
    <t>選挙郵便物</t>
  </si>
  <si>
    <t>共同業務</t>
  </si>
  <si>
    <t>通話及び　　　　放送受信</t>
  </si>
  <si>
    <t>総　　　数</t>
  </si>
  <si>
    <t>普 通 速 達</t>
  </si>
  <si>
    <t>地方公共団体</t>
  </si>
  <si>
    <t>農林漁業団体</t>
  </si>
  <si>
    <t>公益法人</t>
  </si>
  <si>
    <t>個　　人</t>
  </si>
  <si>
    <t>（単位：千個）</t>
  </si>
  <si>
    <t>有　　線　　ラ　　ジ　　オ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</si>
  <si>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</si>
  <si>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</si>
  <si>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</si>
  <si>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</si>
  <si>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</si>
  <si>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</si>
  <si>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</si>
  <si>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</si>
  <si>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</si>
  <si>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</si>
  <si>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</si>
  <si>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</si>
  <si>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</si>
  <si>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</si>
  <si>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総　　数</t>
  </si>
  <si>
    <t>-</t>
  </si>
  <si>
    <t>雑収入</t>
  </si>
  <si>
    <t>外　航　商　船</t>
  </si>
  <si>
    <t>区　　分</t>
  </si>
  <si>
    <t>旅客（人）</t>
  </si>
  <si>
    <t>貨物（ｔ）</t>
  </si>
  <si>
    <t>内　　　訳</t>
  </si>
  <si>
    <t>直　営　局</t>
  </si>
  <si>
    <t>北陸本線計</t>
  </si>
  <si>
    <t>（単位　キロメートル）</t>
  </si>
  <si>
    <t>項　　　　目　</t>
  </si>
  <si>
    <t>総延長</t>
  </si>
  <si>
    <t>重用延長</t>
  </si>
  <si>
    <t>実延長</t>
  </si>
  <si>
    <t>未改良延長</t>
  </si>
  <si>
    <t>道路延長</t>
  </si>
  <si>
    <t>（橋　梁）</t>
  </si>
  <si>
    <t>（規格改良済）</t>
  </si>
  <si>
    <t>（未　改　良）</t>
  </si>
  <si>
    <t>うち自動車交通不能</t>
  </si>
  <si>
    <t>実延長内訳</t>
  </si>
  <si>
    <t>舗装道路計</t>
  </si>
  <si>
    <t>資料　　石川県道路整備課「道路現況調書」による。</t>
  </si>
  <si>
    <t>計</t>
  </si>
  <si>
    <t>赤</t>
  </si>
  <si>
    <t>青</t>
  </si>
  <si>
    <t>黄</t>
  </si>
  <si>
    <t>個数</t>
  </si>
  <si>
    <t>路線名及び駅名</t>
  </si>
  <si>
    <t>乗車人員（人）</t>
  </si>
  <si>
    <t>収　　入（円）</t>
  </si>
  <si>
    <t>資料　中部運輸局石川陸運支局調</t>
  </si>
  <si>
    <t>（単位　人員千人、金額千円）</t>
  </si>
  <si>
    <t>資料　西日本ＪＲバス（株）金沢営業所・穴水営業所調</t>
  </si>
  <si>
    <t>注　雑収入とは主として広告収入である。</t>
  </si>
  <si>
    <t>資料　北陸鉄道㈱、小松バス㈱調</t>
  </si>
  <si>
    <t>資料　中部運輸局七尾海運支局、石川県水産課調</t>
  </si>
  <si>
    <t>注　総数の（　）内には不定期を含む</t>
  </si>
  <si>
    <t>（単位　数量、トン、金額、千円）</t>
  </si>
  <si>
    <t>平成元年</t>
  </si>
  <si>
    <t>平成元年度</t>
  </si>
  <si>
    <t>年度別</t>
  </si>
  <si>
    <t>年度別</t>
  </si>
  <si>
    <t>郵便局分室</t>
  </si>
  <si>
    <t>（単位　人員千人、金額千円）</t>
  </si>
  <si>
    <t>資料　北陸鉄道㈱調</t>
  </si>
  <si>
    <t>108 運輸及び通信</t>
  </si>
  <si>
    <t>110 運輸及び通信</t>
  </si>
  <si>
    <t>運輸及び通信 111</t>
  </si>
  <si>
    <t>運輸及び通信 115</t>
  </si>
  <si>
    <t>注　航空回数は、出発／到着を表わしている。小松-ソウル便の利用率は新潟の乗降客も含めたものである。</t>
  </si>
  <si>
    <t>資料　全日本空輸㈱、日本航空㈱調。</t>
  </si>
  <si>
    <t>年及び　　　市町村別</t>
  </si>
  <si>
    <t>年度末実在車両数</t>
  </si>
  <si>
    <t>総走行粁</t>
  </si>
  <si>
    <t>営業収入（千円）</t>
  </si>
  <si>
    <t>年度および路線別</t>
  </si>
  <si>
    <t>西日本ＪＲバス金沢営業所</t>
  </si>
  <si>
    <t>西日本ＪＲバス穴水営業所</t>
  </si>
  <si>
    <t>資料　中部運輸局七尾海運支局「旅客航路事業運航実績報告書」による。</t>
  </si>
  <si>
    <t>資料　石川県港湾課「港湾統計年報」による。</t>
  </si>
  <si>
    <t>昭和62年</t>
  </si>
  <si>
    <t>運輸及び通信 117</t>
  </si>
  <si>
    <t>資料　石川県倉庫協会「普通営業倉庫・入出庫保管残高表」による。</t>
  </si>
  <si>
    <t>資料　北陸電気通信監理局「年度末報告調査資料」による。</t>
  </si>
  <si>
    <t>資料　北陸郵政局「郵政統計年報」による。</t>
  </si>
  <si>
    <t>運輸及び通信 119</t>
  </si>
  <si>
    <t>航空回数</t>
  </si>
  <si>
    <t>乗客</t>
  </si>
  <si>
    <t>降客</t>
  </si>
  <si>
    <t>総数</t>
  </si>
  <si>
    <t>小松－東京</t>
  </si>
  <si>
    <t>小松－札幌</t>
  </si>
  <si>
    <t>小松－福岡</t>
  </si>
  <si>
    <t>小松－福岡（つづき）</t>
  </si>
  <si>
    <t>小松－仙台</t>
  </si>
  <si>
    <t>小松－ソウル</t>
  </si>
  <si>
    <t>発送</t>
  </si>
  <si>
    <t>到着</t>
  </si>
  <si>
    <t>旅客輸送（定期便）</t>
  </si>
  <si>
    <t>貨物（小包を含む）輸送</t>
  </si>
  <si>
    <t>平成2年度</t>
  </si>
  <si>
    <t>平成2年4月</t>
  </si>
  <si>
    <t>/</t>
  </si>
  <si>
    <t>106 運輸及び通信</t>
  </si>
  <si>
    <t>運輸及び通信 107</t>
  </si>
  <si>
    <t>昭和61年度</t>
  </si>
  <si>
    <t>乗客（人）</t>
  </si>
  <si>
    <t>降客（人）</t>
  </si>
  <si>
    <t>利用率（％）</t>
  </si>
  <si>
    <t>利用率（％）</t>
  </si>
  <si>
    <t>降客（人）</t>
  </si>
  <si>
    <r>
      <t>重量（k</t>
    </r>
    <r>
      <rPr>
        <sz val="12"/>
        <rFont val="ＭＳ 明朝"/>
        <family val="1"/>
      </rPr>
      <t>g）</t>
    </r>
  </si>
  <si>
    <t>重量（kg）</t>
  </si>
  <si>
    <t>内訳不詳理由　　　　改札フリー車内清算が多いため</t>
  </si>
  <si>
    <t>資料　JR西日本旅客鉄道(株)金沢支社及びのと鉄道（株）調。</t>
  </si>
  <si>
    <t>収入は、千円未満を四捨五入している。</t>
  </si>
  <si>
    <t>昭和61年度</t>
  </si>
  <si>
    <t>運輸及び通信　109</t>
  </si>
  <si>
    <t>アスファルト系</t>
  </si>
  <si>
    <t>112 運輸及び通信</t>
  </si>
  <si>
    <t>運輸及び通信 113</t>
  </si>
  <si>
    <t>（単位 台）</t>
  </si>
  <si>
    <t>二　 輪</t>
  </si>
  <si>
    <t>大   型　   特 殊 車</t>
  </si>
  <si>
    <t>（１）　市町村別、車種別車両数（各年3.31現在）</t>
  </si>
  <si>
    <t>北陸鉄道</t>
  </si>
  <si>
    <t>小松バス</t>
  </si>
  <si>
    <t>平成2年度</t>
  </si>
  <si>
    <t>総額</t>
  </si>
  <si>
    <t>年度末現在営業粁</t>
  </si>
  <si>
    <t>年度末現</t>
  </si>
  <si>
    <t>在営業粁</t>
  </si>
  <si>
    <t>総額</t>
  </si>
  <si>
    <t>-</t>
  </si>
  <si>
    <r>
      <t>大型船舶地(千㎡</t>
    </r>
    <r>
      <rPr>
        <sz val="12"/>
        <rFont val="ＭＳ 明朝"/>
        <family val="1"/>
      </rPr>
      <t>)</t>
    </r>
  </si>
  <si>
    <t>平成2年1月</t>
  </si>
  <si>
    <t>118 運輸及び通信</t>
  </si>
  <si>
    <t>67　　電　　報　　電　　話</t>
  </si>
  <si>
    <t>68　　　有　　　　線　　　　放　　　　送</t>
  </si>
  <si>
    <t>荷物収入</t>
  </si>
  <si>
    <t>116 運輸及び通信</t>
  </si>
  <si>
    <t>資料　中部運輸局石川陸運支局調。</t>
  </si>
  <si>
    <t>注　Ｇ／Ｔとは船舶用語で総トン数のことである。</t>
  </si>
  <si>
    <t>65　　港　　　湾　　　及　　　び　　　船　　　舶</t>
  </si>
  <si>
    <t>114 運輸及び通信</t>
  </si>
  <si>
    <t>本表の入港船舶は、平成2年の事実につき調査集計したもので、積載貨物の有無にかかわらず、総トン数５トン以上のものにつき調査したものである。</t>
  </si>
  <si>
    <t>-</t>
  </si>
  <si>
    <t>北陸本線計、今回記入（平成2年度）のその他の駅には、倶利伽羅駅の乗車人員168人を含んでいる。（前回は倶利伽羅駅を含んでいない。）</t>
  </si>
  <si>
    <r>
      <t>平成</t>
    </r>
    <r>
      <rPr>
        <sz val="12"/>
        <rFont val="ＭＳ 明朝"/>
        <family val="1"/>
      </rPr>
      <t>3年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</si>
  <si>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昭和6</t>
    </r>
    <r>
      <rPr>
        <sz val="12"/>
        <rFont val="ＭＳ 明朝"/>
        <family val="1"/>
      </rPr>
      <t>1年度</t>
    </r>
  </si>
  <si>
    <t>年度及び　  　　月次</t>
  </si>
  <si>
    <r>
      <t>平成2年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</si>
  <si>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</si>
  <si>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</si>
  <si>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</si>
  <si>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</si>
  <si>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</si>
  <si>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</si>
  <si>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</si>
  <si>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</si>
  <si>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</si>
  <si>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県　　　　　道</t>
  </si>
  <si>
    <t>収　　入（円）</t>
  </si>
  <si>
    <t>-</t>
  </si>
  <si>
    <t>（トンネル）</t>
  </si>
  <si>
    <t>加賀温泉</t>
  </si>
  <si>
    <t xml:space="preserve">  〃  13.0  〃</t>
  </si>
  <si>
    <t>加賀笠間</t>
  </si>
  <si>
    <t xml:space="preserve">  〃   5.5  〃</t>
  </si>
  <si>
    <t xml:space="preserve">  〃   5.5m未満</t>
  </si>
  <si>
    <t>車道幅 5.5m以上</t>
  </si>
  <si>
    <t xml:space="preserve">  〃   3.5　〃</t>
  </si>
  <si>
    <t xml:space="preserve">  〃   3.5m未満</t>
  </si>
  <si>
    <t>その他の駅</t>
  </si>
  <si>
    <t>注　　(委)は業務委託駅である。</t>
  </si>
  <si>
    <t>高級</t>
  </si>
  <si>
    <t>簡易</t>
  </si>
  <si>
    <t>(1)    　駅　　別　　運　　輸　　実　　績  （ＪＲ西日本及びのと鉄道）</t>
  </si>
  <si>
    <t>（単位　1日平均）</t>
  </si>
  <si>
    <t>七尾線計</t>
  </si>
  <si>
    <t>(2)  　そ　の　他　の　鉄　道　運　輸　実　績</t>
  </si>
  <si>
    <t>(1)    　国　　道　　及　　び　　県　　道(平成2.4.1現在）</t>
  </si>
  <si>
    <t>注  1. 石川総線及び浅野川線である。</t>
  </si>
  <si>
    <t xml:space="preserve">    2. 運輸雑収とは広告料、荷物運搬料を含む。</t>
  </si>
  <si>
    <t>舗　　　　装　　　　道</t>
  </si>
  <si>
    <t>ト ン ネ ル</t>
  </si>
  <si>
    <r>
      <t>規　  格　　　　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済　　　延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</si>
  <si>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う ち 自　　　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交　　　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</t>
    </r>
  </si>
  <si>
    <t>-</t>
  </si>
  <si>
    <t>-</t>
  </si>
  <si>
    <t>-</t>
  </si>
  <si>
    <t>-</t>
  </si>
  <si>
    <t>資料　石川県道路整備課「道路現況調書」による。</t>
  </si>
  <si>
    <t>（2）    市　　　　　　町　　　　　　村　　　　　　道　（平成2.4.1現在）</t>
  </si>
  <si>
    <t>未 改 良　  
延 　 長</t>
  </si>
  <si>
    <r>
      <t>注　　郡計には町村別不明（合計114</t>
    </r>
    <r>
      <rPr>
        <sz val="12"/>
        <rFont val="ＭＳ 明朝"/>
        <family val="1"/>
      </rPr>
      <t>台）を含む。</t>
    </r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</si>
  <si>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</si>
  <si>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r>
      <t>七 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</si>
  <si>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</si>
  <si>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加 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</si>
  <si>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羽 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</si>
  <si>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富 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</si>
  <si>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(避難港)</t>
    </r>
  </si>
  <si>
    <r>
      <t>輪 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</si>
  <si>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珠 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</si>
  <si>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内 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</si>
  <si>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能 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</si>
  <si>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一 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車（ハイヤ、タクシー）</t>
    </r>
  </si>
  <si>
    <r>
      <t>穴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</si>
  <si>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旅客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>送人員</t>
    </r>
  </si>
  <si>
    <r>
      <t>輸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入</t>
    </r>
  </si>
  <si>
    <r>
      <t>年度および　　　　　　　路線</t>
    </r>
    <r>
      <rPr>
        <sz val="12"/>
        <rFont val="ＭＳ 明朝"/>
        <family val="1"/>
      </rPr>
      <t>別</t>
    </r>
  </si>
  <si>
    <r>
      <t>その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私</t>
    </r>
    <r>
      <rPr>
        <sz val="12"/>
        <rFont val="ＭＳ 明朝"/>
        <family val="1"/>
      </rPr>
      <t>鉄</t>
    </r>
    <r>
      <rPr>
        <sz val="12"/>
        <rFont val="ＭＳ 明朝"/>
        <family val="1"/>
      </rPr>
      <t>バ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>線</t>
    </r>
  </si>
  <si>
    <r>
      <t>旅　　　　 客</t>
    </r>
    <r>
      <rPr>
        <sz val="12"/>
        <rFont val="ＭＳ 明朝"/>
        <family val="1"/>
      </rPr>
      <t xml:space="preserve"> 　　　　　　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　人　員</t>
    </r>
  </si>
  <si>
    <t>(3)      　乗　　合　　自　　動　　車　　輸　　送　　実　　績　</t>
  </si>
  <si>
    <t>(2)     　旅　　客　　自　　動　　車　　輸　　送　　実　　績</t>
  </si>
  <si>
    <t>注　昭和61年度までは国有鉄道の自動車営業所による。</t>
  </si>
  <si>
    <t>1 ～ 2 月</t>
  </si>
  <si>
    <t>3 ～ 4 月</t>
  </si>
  <si>
    <t>5 ～ 6 月</t>
  </si>
  <si>
    <t>7 ～ 8 月</t>
  </si>
  <si>
    <t>9 ～ 10 月</t>
  </si>
  <si>
    <t>11 ～ 12 月</t>
  </si>
  <si>
    <t>(3)  　旅　客　船　客　貨　輸　送　量（平成2年）</t>
  </si>
  <si>
    <t>5 Ｇ／Ｔ　以上</t>
  </si>
  <si>
    <t>20Ｇ／Ｔ　未満</t>
  </si>
  <si>
    <t>20 Ｇ／Ｔ　以      上</t>
  </si>
  <si>
    <t>総　　数</t>
  </si>
  <si>
    <t>（1）   港　　湾　　及　　び　　入　　港　　船　　舶（平成2年）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</si>
  <si>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船　　　　　舶　　　　　数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(平成3.3.3現在）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</si>
  <si>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</si>
  <si>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次</t>
    </r>
  </si>
  <si>
    <r>
      <t>平成2年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</si>
  <si>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デジタル</t>
  </si>
  <si>
    <t>-</t>
  </si>
  <si>
    <t>資料　日本電信電話㈱北陸支社調</t>
  </si>
  <si>
    <r>
      <t>委 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</si>
  <si>
    <r>
      <t>郵 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</si>
  <si>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t>-</t>
  </si>
  <si>
    <t>資料　日本電信電話㈱北陸支社調</t>
  </si>
  <si>
    <t>設　　　　　　　　　　　　備　　　　　　　　　　　　数</t>
  </si>
  <si>
    <t>端　末　設　備　数</t>
  </si>
  <si>
    <t>放送受信　　　　の　　み</t>
  </si>
  <si>
    <t>(1)  　加 入 電 話 数 及 び 公 衆 電 話 数</t>
  </si>
  <si>
    <t>(2)   　国　内　有　料　発　信　電　報　通　数　</t>
  </si>
  <si>
    <t>-</t>
  </si>
  <si>
    <t>(2)  　有　線　放　送　設　備　設　置　状　況</t>
  </si>
  <si>
    <t>(1)   　有 線 放 送 電 話 設 備 設 置 状 況</t>
  </si>
  <si>
    <t>単独業務</t>
  </si>
  <si>
    <t>(1)      施　　　　　　　設　　　　　　　数 （各年3.31現在）</t>
  </si>
  <si>
    <t>(2)   　普　　通　　通　　常　　郵　　便　　物　　数</t>
  </si>
  <si>
    <t>第　　1　　種</t>
  </si>
  <si>
    <t>第　2　種</t>
  </si>
  <si>
    <t>第　3　種</t>
  </si>
  <si>
    <t>第　4　種</t>
  </si>
  <si>
    <t>(3)   　特　　殊　　通　　常　　郵　　便　　物　　数</t>
  </si>
  <si>
    <t>書留（含書留速達）</t>
  </si>
  <si>
    <t>(4)　　小　　包　　郵　　便　　物　　数　</t>
  </si>
  <si>
    <t>七尾線計、今回記入（平成2年度）のその他の駅には、駅員無配置駅の乗車人数を記入。（前回は敷浪駅だけ記入。）</t>
  </si>
  <si>
    <t>/</t>
  </si>
  <si>
    <t>62　    　鉄　　　　　　　　　道</t>
  </si>
  <si>
    <t>63　　    道　　　　　　　　路</t>
  </si>
  <si>
    <t>-</t>
  </si>
  <si>
    <t>64　　自　　　　　　　　　動　　　　　　　　　車</t>
  </si>
  <si>
    <t>66　　普　通　営　業　倉　庫　使　用　状　況</t>
  </si>
  <si>
    <t>10　　　運　　　　　輸　　　　　及　　　　　び　　　　　通　　　　　信</t>
  </si>
  <si>
    <t>61　　航　　　　空　　　　輸　　　　送　　　　状　　　　況</t>
  </si>
  <si>
    <t>69  　郵　　　　　　　　便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</si>
</sst>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0.0;[Red]0.0"/>
    <numFmt numFmtId="194" formatCode="#,##0;[Red]#,##0"/>
    <numFmt numFmtId="195" formatCode="&quot;¥&quot;#,##0.0;&quot;¥&quot;\-#,##0.0"/>
    <numFmt numFmtId="196" formatCode="#,##0.0_);\(#,##0.0\)"/>
    <numFmt numFmtId="197" formatCode="#,##0_);\(#,##0\)"/>
    <numFmt numFmtId="198" formatCode="#,##0.000;[Red]\-#,##0.000"/>
    <numFmt numFmtId="199" formatCode="#,##0.00_);[Red]\(#,##0.00\)"/>
    <numFmt numFmtId="200" formatCode="#,##0.0000;[Red]\-#,##0.0000"/>
    <numFmt numFmtId="201" formatCode="0.00_ ;[Red]\-0.00\ "/>
    <numFmt numFmtId="202" formatCode="0.00_);[Red]\(0.00\)"/>
    <numFmt numFmtId="203" formatCode="\(#,##0.0\)"/>
    <numFmt numFmtId="204" formatCode="\(#,##0\)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12"/>
      <name val="ＭＳ ゴシック"/>
      <family val="3"/>
    </font>
    <font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sz val="9"/>
      <name val="ＭＳ 明朝"/>
      <family val="1"/>
    </font>
    <font>
      <sz val="12"/>
      <color indexed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distributed" vertical="center"/>
    </xf>
    <xf numFmtId="38" fontId="11" fillId="0" borderId="0" xfId="49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right" vertical="center"/>
      <protection/>
    </xf>
    <xf numFmtId="37" fontId="16" fillId="0" borderId="11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top"/>
    </xf>
    <xf numFmtId="0" fontId="17" fillId="0" borderId="12" xfId="0" applyFont="1" applyFill="1" applyBorder="1" applyAlignment="1" applyProtection="1">
      <alignment horizontal="centerContinuous" vertical="center"/>
      <protection/>
    </xf>
    <xf numFmtId="177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191" fontId="11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7" fontId="14" fillId="0" borderId="15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Continuous"/>
      <protection/>
    </xf>
    <xf numFmtId="0" fontId="22" fillId="0" borderId="16" xfId="0" applyFont="1" applyBorder="1" applyAlignment="1" applyProtection="1">
      <alignment horizontal="distributed" vertical="center"/>
      <protection/>
    </xf>
    <xf numFmtId="0" fontId="22" fillId="0" borderId="17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 quotePrefix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centerContinuous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191" fontId="20" fillId="0" borderId="0" xfId="0" applyNumberFormat="1" applyFont="1" applyFill="1" applyBorder="1" applyAlignment="1">
      <alignment horizontal="center" vertical="center"/>
    </xf>
    <xf numFmtId="38" fontId="17" fillId="0" borderId="1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7" fontId="0" fillId="0" borderId="19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49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>
      <alignment vertical="center"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5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vertical="center"/>
      <protection/>
    </xf>
    <xf numFmtId="18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 quotePrefix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38" fontId="14" fillId="0" borderId="16" xfId="49" applyFont="1" applyBorder="1" applyAlignment="1" applyProtection="1">
      <alignment horizontal="distributed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14" fillId="0" borderId="0" xfId="49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textRotation="255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textRotation="255"/>
    </xf>
    <xf numFmtId="0" fontId="0" fillId="0" borderId="12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 textRotation="255"/>
    </xf>
    <xf numFmtId="176" fontId="0" fillId="0" borderId="15" xfId="49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78" fontId="0" fillId="0" borderId="0" xfId="49" applyNumberFormat="1" applyFont="1" applyFill="1" applyAlignment="1">
      <alignment vertical="top"/>
    </xf>
    <xf numFmtId="0" fontId="0" fillId="0" borderId="12" xfId="0" applyFont="1" applyFill="1" applyBorder="1" applyAlignment="1" applyProtection="1">
      <alignment horizontal="centerContinuous" vertical="center"/>
      <protection/>
    </xf>
    <xf numFmtId="38" fontId="0" fillId="0" borderId="12" xfId="49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8" fontId="0" fillId="0" borderId="12" xfId="49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82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8" fontId="0" fillId="0" borderId="18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8" fontId="0" fillId="0" borderId="0" xfId="49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distributed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Border="1" applyAlignment="1" applyProtection="1" quotePrefix="1">
      <alignment horizontal="center" vertical="center"/>
      <protection/>
    </xf>
    <xf numFmtId="38" fontId="0" fillId="0" borderId="14" xfId="49" applyFont="1" applyFill="1" applyBorder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91" fontId="0" fillId="0" borderId="21" xfId="0" applyNumberFormat="1" applyFont="1" applyFill="1" applyBorder="1" applyAlignment="1" applyProtection="1">
      <alignment vertical="center"/>
      <protection/>
    </xf>
    <xf numFmtId="191" fontId="0" fillId="0" borderId="21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38" fontId="0" fillId="0" borderId="19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horizontal="center" vertical="center"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0" fontId="0" fillId="0" borderId="15" xfId="0" applyFont="1" applyBorder="1" applyAlignment="1" applyProtection="1">
      <alignment horizontal="center" vertical="center"/>
      <protection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23" xfId="0" applyFont="1" applyBorder="1" applyAlignment="1" applyProtection="1">
      <alignment horizontal="distributed" vertical="center" indent="1"/>
      <protection/>
    </xf>
    <xf numFmtId="0" fontId="0" fillId="0" borderId="0" xfId="0" applyFont="1" applyBorder="1" applyAlignment="1" applyProtection="1" quotePrefix="1">
      <alignment horizontal="distributed" vertical="center" indent="1"/>
      <protection/>
    </xf>
    <xf numFmtId="0" fontId="0" fillId="0" borderId="16" xfId="0" applyFont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left" vertical="center" indent="1" shrinkToFit="1"/>
    </xf>
    <xf numFmtId="0" fontId="21" fillId="0" borderId="17" xfId="0" applyFont="1" applyFill="1" applyBorder="1" applyAlignment="1">
      <alignment horizontal="left" vertical="center" indent="1" shrinkToFit="1"/>
    </xf>
    <xf numFmtId="0" fontId="0" fillId="0" borderId="27" xfId="0" applyFont="1" applyBorder="1" applyAlignment="1" applyProtection="1" quotePrefix="1">
      <alignment horizontal="distributed" vertical="center" indent="1"/>
      <protection/>
    </xf>
    <xf numFmtId="0" fontId="0" fillId="0" borderId="27" xfId="0" applyFont="1" applyBorder="1" applyAlignment="1" applyProtection="1">
      <alignment horizontal="distributed" vertical="center" indent="1"/>
      <protection/>
    </xf>
    <xf numFmtId="0" fontId="14" fillId="0" borderId="16" xfId="0" applyFont="1" applyBorder="1" applyAlignment="1" applyProtection="1">
      <alignment horizontal="distributed" vertical="center" indent="1"/>
      <protection/>
    </xf>
    <xf numFmtId="38" fontId="14" fillId="0" borderId="11" xfId="49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38" fontId="14" fillId="0" borderId="15" xfId="49" applyFont="1" applyFill="1" applyBorder="1" applyAlignment="1">
      <alignment horizontal="right" vertical="center"/>
    </xf>
    <xf numFmtId="0" fontId="14" fillId="0" borderId="17" xfId="0" applyFont="1" applyBorder="1" applyAlignment="1" applyProtection="1">
      <alignment horizontal="distributed" vertical="center" indent="1"/>
      <protection/>
    </xf>
    <xf numFmtId="38" fontId="14" fillId="0" borderId="15" xfId="49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7" fontId="14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Border="1" applyAlignment="1">
      <alignment horizontal="right" vertical="center" indent="1"/>
    </xf>
    <xf numFmtId="178" fontId="0" fillId="0" borderId="19" xfId="0" applyNumberFormat="1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186" fontId="0" fillId="0" borderId="21" xfId="0" applyNumberFormat="1" applyFont="1" applyFill="1" applyBorder="1" applyAlignment="1">
      <alignment vertical="center"/>
    </xf>
    <xf numFmtId="0" fontId="0" fillId="0" borderId="41" xfId="0" applyFont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 quotePrefix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22" xfId="0" applyNumberFormat="1" applyFont="1" applyFill="1" applyBorder="1" applyAlignment="1" applyProtection="1">
      <alignment vertical="center"/>
      <protection/>
    </xf>
    <xf numFmtId="191" fontId="0" fillId="0" borderId="21" xfId="0" applyNumberFormat="1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horizontal="center" vertical="center" wrapText="1"/>
    </xf>
    <xf numFmtId="0" fontId="14" fillId="0" borderId="43" xfId="0" applyFont="1" applyBorder="1" applyAlignment="1" applyProtection="1">
      <alignment horizontal="center" vertical="center"/>
      <protection/>
    </xf>
    <xf numFmtId="37" fontId="14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191" fontId="14" fillId="0" borderId="15" xfId="0" applyNumberFormat="1" applyFont="1" applyFill="1" applyBorder="1" applyAlignment="1" applyProtection="1">
      <alignment horizontal="right" vertical="center"/>
      <protection/>
    </xf>
    <xf numFmtId="186" fontId="1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 applyProtection="1" quotePrefix="1">
      <alignment horizontal="distributed" vertical="center"/>
      <protection/>
    </xf>
    <xf numFmtId="0" fontId="0" fillId="0" borderId="27" xfId="0" applyFont="1" applyBorder="1" applyAlignment="1" applyProtection="1">
      <alignment horizontal="distributed" vertical="center"/>
      <protection/>
    </xf>
    <xf numFmtId="0" fontId="14" fillId="0" borderId="16" xfId="0" applyFont="1" applyBorder="1" applyAlignment="1" applyProtection="1">
      <alignment horizontal="distributed" vertical="center"/>
      <protection/>
    </xf>
    <xf numFmtId="186" fontId="14" fillId="0" borderId="15" xfId="0" applyNumberFormat="1" applyFont="1" applyFill="1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0" fillId="0" borderId="40" xfId="0" applyFont="1" applyFill="1" applyBorder="1" applyAlignment="1" applyProtection="1">
      <alignment horizontal="center" vertical="center" shrinkToFit="1"/>
      <protection/>
    </xf>
    <xf numFmtId="191" fontId="1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7" fontId="0" fillId="0" borderId="15" xfId="0" applyNumberForma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38" fontId="14" fillId="0" borderId="0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9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  <protection/>
    </xf>
    <xf numFmtId="189" fontId="14" fillId="0" borderId="21" xfId="0" applyNumberFormat="1" applyFont="1" applyFill="1" applyBorder="1" applyAlignment="1" applyProtection="1">
      <alignment horizontal="right" vertical="center"/>
      <protection/>
    </xf>
    <xf numFmtId="192" fontId="14" fillId="0" borderId="21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91" fontId="14" fillId="0" borderId="0" xfId="0" applyNumberFormat="1" applyFont="1" applyFill="1" applyBorder="1" applyAlignment="1" applyProtection="1">
      <alignment vertical="center"/>
      <protection/>
    </xf>
    <xf numFmtId="189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 indent="1"/>
      <protection/>
    </xf>
    <xf numFmtId="37" fontId="14" fillId="0" borderId="22" xfId="0" applyNumberFormat="1" applyFont="1" applyFill="1" applyBorder="1" applyAlignment="1">
      <alignment vertical="center"/>
    </xf>
    <xf numFmtId="37" fontId="14" fillId="0" borderId="21" xfId="0" applyNumberFormat="1" applyFont="1" applyFill="1" applyBorder="1" applyAlignment="1">
      <alignment vertical="center"/>
    </xf>
    <xf numFmtId="37" fontId="14" fillId="0" borderId="18" xfId="0" applyNumberFormat="1" applyFont="1" applyFill="1" applyBorder="1" applyAlignment="1" applyProtection="1">
      <alignment vertical="center"/>
      <protection/>
    </xf>
    <xf numFmtId="37" fontId="14" fillId="0" borderId="32" xfId="0" applyNumberFormat="1" applyFont="1" applyFill="1" applyBorder="1" applyAlignment="1" applyProtection="1">
      <alignment vertical="center"/>
      <protection/>
    </xf>
    <xf numFmtId="186" fontId="14" fillId="0" borderId="15" xfId="0" applyNumberFormat="1" applyFont="1" applyFill="1" applyBorder="1" applyAlignment="1" applyProtection="1">
      <alignment vertical="center"/>
      <protection/>
    </xf>
    <xf numFmtId="186" fontId="14" fillId="0" borderId="11" xfId="0" applyNumberFormat="1" applyFont="1" applyFill="1" applyBorder="1" applyAlignment="1" applyProtection="1">
      <alignment vertical="center"/>
      <protection/>
    </xf>
    <xf numFmtId="37" fontId="0" fillId="0" borderId="46" xfId="0" applyNumberFormat="1" applyFont="1" applyFill="1" applyBorder="1" applyAlignment="1" applyProtection="1">
      <alignment vertical="center"/>
      <protection/>
    </xf>
    <xf numFmtId="38" fontId="0" fillId="0" borderId="46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14" fillId="0" borderId="32" xfId="49" applyFont="1" applyFill="1" applyBorder="1" applyAlignment="1" applyProtection="1">
      <alignment vertical="center"/>
      <protection/>
    </xf>
    <xf numFmtId="191" fontId="0" fillId="0" borderId="28" xfId="0" applyNumberFormat="1" applyFont="1" applyFill="1" applyBorder="1" applyAlignment="1" applyProtection="1">
      <alignment vertical="center"/>
      <protection/>
    </xf>
    <xf numFmtId="191" fontId="14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Border="1" applyAlignment="1" applyProtection="1">
      <alignment horizontal="distributed" vertical="center" wrapText="1" indent="1"/>
      <protection/>
    </xf>
    <xf numFmtId="0" fontId="0" fillId="0" borderId="16" xfId="0" applyFont="1" applyBorder="1" applyAlignment="1" applyProtection="1">
      <alignment horizontal="distributed" vertical="center" wrapText="1" indent="1"/>
      <protection/>
    </xf>
    <xf numFmtId="0" fontId="0" fillId="0" borderId="10" xfId="0" applyFont="1" applyBorder="1" applyAlignment="1" applyProtection="1">
      <alignment horizontal="distributed" vertical="center" wrapText="1" indent="1"/>
      <protection/>
    </xf>
    <xf numFmtId="0" fontId="0" fillId="0" borderId="50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6" xfId="0" applyFont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 applyProtection="1">
      <alignment horizontal="distributed" vertical="center" wrapText="1"/>
      <protection/>
    </xf>
    <xf numFmtId="0" fontId="0" fillId="0" borderId="39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178" fontId="0" fillId="0" borderId="15" xfId="49" applyNumberFormat="1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0" fontId="0" fillId="0" borderId="52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14" fillId="0" borderId="0" xfId="49" applyFont="1" applyFill="1" applyBorder="1" applyAlignment="1">
      <alignment horizontal="right"/>
    </xf>
    <xf numFmtId="176" fontId="14" fillId="0" borderId="0" xfId="49" applyNumberFormat="1" applyFont="1" applyFill="1" applyBorder="1" applyAlignment="1">
      <alignment horizontal="right"/>
    </xf>
    <xf numFmtId="38" fontId="14" fillId="0" borderId="18" xfId="49" applyFont="1" applyFill="1" applyBorder="1" applyAlignment="1">
      <alignment horizontal="right"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Border="1" applyAlignment="1">
      <alignment horizontal="right"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14" fillId="0" borderId="0" xfId="49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54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48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7" xfId="0" applyFont="1" applyBorder="1" applyAlignment="1" applyProtection="1">
      <alignment horizontal="distributed" vertical="center"/>
      <protection/>
    </xf>
    <xf numFmtId="0" fontId="0" fillId="0" borderId="43" xfId="0" applyFont="1" applyBorder="1" applyAlignment="1" applyProtection="1">
      <alignment horizontal="distributed" vertical="center"/>
      <protection/>
    </xf>
    <xf numFmtId="0" fontId="0" fillId="0" borderId="46" xfId="0" applyFont="1" applyBorder="1" applyAlignment="1" applyProtection="1">
      <alignment horizontal="distributed" vertical="center"/>
      <protection/>
    </xf>
    <xf numFmtId="0" fontId="0" fillId="0" borderId="32" xfId="0" applyFont="1" applyBorder="1" applyAlignment="1" applyProtection="1">
      <alignment horizontal="distributed" vertical="center"/>
      <protection/>
    </xf>
    <xf numFmtId="185" fontId="0" fillId="0" borderId="39" xfId="0" applyNumberFormat="1" applyFont="1" applyBorder="1" applyAlignment="1" applyProtection="1">
      <alignment horizontal="distributed" vertical="center"/>
      <protection/>
    </xf>
    <xf numFmtId="185" fontId="0" fillId="0" borderId="33" xfId="0" applyNumberFormat="1" applyFont="1" applyBorder="1" applyAlignment="1" applyProtection="1">
      <alignment horizontal="distributed" vertical="center"/>
      <protection/>
    </xf>
    <xf numFmtId="185" fontId="0" fillId="0" borderId="51" xfId="0" applyNumberFormat="1" applyFont="1" applyBorder="1" applyAlignment="1" applyProtection="1">
      <alignment horizontal="distributed" vertical="center"/>
      <protection/>
    </xf>
    <xf numFmtId="0" fontId="0" fillId="0" borderId="55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textRotation="255"/>
    </xf>
    <xf numFmtId="0" fontId="0" fillId="0" borderId="27" xfId="0" applyFont="1" applyFill="1" applyBorder="1" applyAlignment="1">
      <alignment horizontal="distributed" vertical="center" textRotation="255"/>
    </xf>
    <xf numFmtId="38" fontId="0" fillId="0" borderId="21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8" fontId="14" fillId="0" borderId="18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14" fillId="0" borderId="27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4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14" fillId="0" borderId="22" xfId="0" applyNumberFormat="1" applyFont="1" applyFill="1" applyBorder="1" applyAlignment="1">
      <alignment vertical="center"/>
    </xf>
    <xf numFmtId="38" fontId="14" fillId="0" borderId="21" xfId="0" applyNumberFormat="1" applyFont="1" applyFill="1" applyBorder="1" applyAlignment="1">
      <alignment vertical="center"/>
    </xf>
    <xf numFmtId="38" fontId="14" fillId="0" borderId="28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14" fillId="0" borderId="0" xfId="0" applyFont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38" fontId="14" fillId="0" borderId="14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70" xfId="0" applyFont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distributed" vertical="center" indent="6"/>
      <protection/>
    </xf>
    <xf numFmtId="0" fontId="0" fillId="0" borderId="34" xfId="0" applyFont="1" applyFill="1" applyBorder="1" applyAlignment="1" applyProtection="1">
      <alignment horizontal="distributed" vertical="center" indent="6"/>
      <protection/>
    </xf>
    <xf numFmtId="0" fontId="0" fillId="0" borderId="61" xfId="0" applyFont="1" applyFill="1" applyBorder="1" applyAlignment="1" applyProtection="1">
      <alignment horizontal="distributed" vertical="center" indent="6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distributed" vertical="center" indent="3"/>
      <protection/>
    </xf>
    <xf numFmtId="0" fontId="0" fillId="0" borderId="26" xfId="0" applyFont="1" applyFill="1" applyBorder="1" applyAlignment="1" applyProtection="1">
      <alignment horizontal="distributed" vertical="center" indent="3"/>
      <protection/>
    </xf>
    <xf numFmtId="0" fontId="0" fillId="0" borderId="31" xfId="0" applyFont="1" applyFill="1" applyBorder="1" applyAlignment="1" applyProtection="1">
      <alignment horizontal="distributed" vertical="center" indent="3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2" xfId="0" applyFont="1" applyFill="1" applyBorder="1" applyAlignment="1" applyProtection="1">
      <alignment horizontal="center" vertical="distributed" textRotation="255"/>
      <protection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72" xfId="49" applyNumberFormat="1" applyFont="1" applyFill="1" applyBorder="1" applyAlignment="1" applyProtection="1">
      <alignment horizontal="center" vertical="center" wrapText="1"/>
      <protection/>
    </xf>
    <xf numFmtId="178" fontId="0" fillId="0" borderId="42" xfId="49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distributed" vertical="center" indent="3"/>
      <protection/>
    </xf>
    <xf numFmtId="0" fontId="0" fillId="0" borderId="34" xfId="0" applyFont="1" applyFill="1" applyBorder="1" applyAlignment="1" applyProtection="1">
      <alignment horizontal="distributed" vertical="center" indent="3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 wrapText="1"/>
      <protection/>
    </xf>
    <xf numFmtId="38" fontId="0" fillId="0" borderId="72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distributed" vertical="center"/>
      <protection/>
    </xf>
    <xf numFmtId="0" fontId="14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16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indent="2"/>
    </xf>
    <xf numFmtId="0" fontId="0" fillId="0" borderId="26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>
      <alignment horizontal="distributed" vertical="center" indent="2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distributed" vertical="center" wrapText="1" indent="1"/>
    </xf>
    <xf numFmtId="0" fontId="0" fillId="0" borderId="16" xfId="0" applyFont="1" applyBorder="1" applyAlignment="1">
      <alignment horizontal="distributed" vertical="center" wrapText="1" indent="1"/>
    </xf>
    <xf numFmtId="0" fontId="0" fillId="0" borderId="10" xfId="0" applyFont="1" applyBorder="1" applyAlignment="1">
      <alignment horizontal="distributed" vertical="center" wrapText="1" indent="1"/>
    </xf>
    <xf numFmtId="0" fontId="0" fillId="0" borderId="16" xfId="0" applyFont="1" applyFill="1" applyBorder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0" fontId="0" fillId="0" borderId="30" xfId="0" applyFont="1" applyFill="1" applyBorder="1" applyAlignment="1">
      <alignment horizontal="distributed" vertical="center" indent="4"/>
    </xf>
    <xf numFmtId="0" fontId="0" fillId="0" borderId="34" xfId="0" applyFont="1" applyFill="1" applyBorder="1" applyAlignment="1">
      <alignment horizontal="distributed" vertical="center" indent="4"/>
    </xf>
    <xf numFmtId="0" fontId="0" fillId="0" borderId="22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0" fillId="0" borderId="71" xfId="0" applyNumberFormat="1" applyFont="1" applyFill="1" applyBorder="1" applyAlignment="1" applyProtection="1">
      <alignment horizontal="center" vertical="center"/>
      <protection/>
    </xf>
    <xf numFmtId="178" fontId="0" fillId="0" borderId="63" xfId="0" applyNumberFormat="1" applyFont="1" applyFill="1" applyBorder="1" applyAlignment="1" applyProtection="1">
      <alignment horizontal="center" vertical="center"/>
      <protection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Font="1" applyFill="1" applyBorder="1" applyAlignment="1" applyProtection="1">
      <alignment horizontal="center" vertical="center"/>
      <protection/>
    </xf>
    <xf numFmtId="178" fontId="0" fillId="0" borderId="76" xfId="0" applyNumberFormat="1" applyFill="1" applyBorder="1" applyAlignment="1">
      <alignment horizontal="center" vertical="center"/>
    </xf>
    <xf numFmtId="178" fontId="0" fillId="0" borderId="7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8" fontId="0" fillId="0" borderId="63" xfId="0" applyNumberForma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78" xfId="0" applyNumberFormat="1" applyFill="1" applyBorder="1" applyAlignment="1">
      <alignment horizontal="center" vertical="center"/>
    </xf>
    <xf numFmtId="178" fontId="0" fillId="0" borderId="79" xfId="0" applyNumberFormat="1" applyFont="1" applyFill="1" applyBorder="1" applyAlignment="1">
      <alignment horizontal="center" vertical="center"/>
    </xf>
    <xf numFmtId="178" fontId="0" fillId="0" borderId="71" xfId="0" applyNumberForma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14" fillId="0" borderId="18" xfId="0" applyNumberFormat="1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4" fillId="0" borderId="15" xfId="49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 indent="2" shrinkToFit="1"/>
      <protection/>
    </xf>
    <xf numFmtId="0" fontId="0" fillId="0" borderId="61" xfId="0" applyFont="1" applyFill="1" applyBorder="1" applyAlignment="1" applyProtection="1">
      <alignment horizontal="distributed" vertical="center" indent="2" shrinkToFit="1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71" xfId="0" applyFont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distributed" vertical="center" indent="3"/>
      <protection/>
    </xf>
    <xf numFmtId="0" fontId="0" fillId="0" borderId="63" xfId="0" applyFont="1" applyFill="1" applyBorder="1" applyAlignment="1" applyProtection="1">
      <alignment horizontal="distributed" vertical="center" indent="3"/>
      <protection/>
    </xf>
    <xf numFmtId="0" fontId="0" fillId="0" borderId="64" xfId="0" applyFont="1" applyFill="1" applyBorder="1" applyAlignment="1" applyProtection="1">
      <alignment horizontal="distributed" vertical="center" indent="3"/>
      <protection/>
    </xf>
    <xf numFmtId="0" fontId="40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29</xdr:row>
      <xdr:rowOff>66675</xdr:rowOff>
    </xdr:from>
    <xdr:to>
      <xdr:col>13</xdr:col>
      <xdr:colOff>866775</xdr:colOff>
      <xdr:row>34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0582275" y="8020050"/>
          <a:ext cx="285750" cy="1543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1543050</xdr:colOff>
      <xdr:row>40</xdr:row>
      <xdr:rowOff>104775</xdr:rowOff>
    </xdr:from>
    <xdr:to>
      <xdr:col>19</xdr:col>
      <xdr:colOff>1628775</xdr:colOff>
      <xdr:row>41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6221075" y="11096625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4"/>
  <sheetViews>
    <sheetView tabSelected="1" zoomScale="75" zoomScaleNormal="75" zoomScalePageLayoutView="0" workbookViewId="0" topLeftCell="A1">
      <selection activeCell="E3" sqref="E3"/>
    </sheetView>
  </sheetViews>
  <sheetFormatPr defaultColWidth="10.59765625" defaultRowHeight="18" customHeight="1"/>
  <cols>
    <col min="1" max="1" width="17.19921875" style="89" customWidth="1"/>
    <col min="2" max="91" width="2.5" style="88" customWidth="1"/>
    <col min="92" max="96" width="2.5" style="89" customWidth="1"/>
    <col min="97" max="16384" width="10.59765625" style="89" customWidth="1"/>
  </cols>
  <sheetData>
    <row r="1" spans="1:96" ht="18" customHeight="1">
      <c r="A1" s="345" t="s">
        <v>324</v>
      </c>
      <c r="P1" s="89"/>
      <c r="BE1" s="89"/>
      <c r="CN1" s="90"/>
      <c r="CO1" s="90"/>
      <c r="CP1" s="90"/>
      <c r="CQ1" s="90"/>
      <c r="CR1" s="346" t="s">
        <v>325</v>
      </c>
    </row>
    <row r="2" spans="1:96" ht="18" customHeight="1">
      <c r="A2" s="1"/>
      <c r="P2" s="89"/>
      <c r="BE2" s="89"/>
      <c r="CN2" s="90"/>
      <c r="CO2" s="90"/>
      <c r="CP2" s="90"/>
      <c r="CQ2" s="90"/>
      <c r="CR2" s="2"/>
    </row>
    <row r="3" spans="1:96" ht="18" customHeight="1">
      <c r="A3" s="1"/>
      <c r="P3" s="89"/>
      <c r="BE3" s="89"/>
      <c r="CN3" s="90"/>
      <c r="CO3" s="90"/>
      <c r="CP3" s="90"/>
      <c r="CQ3" s="90"/>
      <c r="CR3" s="2"/>
    </row>
    <row r="4" spans="1:96" ht="18" customHeight="1">
      <c r="A4" s="733" t="s">
        <v>486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  <c r="BF4" s="733"/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733"/>
      <c r="BT4" s="733"/>
      <c r="BU4" s="733"/>
      <c r="BV4" s="733"/>
      <c r="BW4" s="733"/>
      <c r="BX4" s="733"/>
      <c r="BY4" s="733"/>
      <c r="BZ4" s="733"/>
      <c r="CA4" s="733"/>
      <c r="CB4" s="733"/>
      <c r="CC4" s="733"/>
      <c r="CD4" s="733"/>
      <c r="CE4" s="733"/>
      <c r="CF4" s="733"/>
      <c r="CG4" s="733"/>
      <c r="CH4" s="733"/>
      <c r="CI4" s="733"/>
      <c r="CJ4" s="733"/>
      <c r="CK4" s="733"/>
      <c r="CL4" s="733"/>
      <c r="CM4" s="733"/>
      <c r="CN4" s="733"/>
      <c r="CO4" s="733"/>
      <c r="CP4" s="733"/>
      <c r="CQ4" s="733"/>
      <c r="CR4" s="733"/>
    </row>
    <row r="5" spans="1:96" ht="18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</row>
    <row r="6" spans="1:96" ht="18" customHeight="1">
      <c r="A6" s="373" t="s">
        <v>487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</row>
    <row r="7" spans="1:96" ht="18" customHeight="1" thickBot="1">
      <c r="A7" s="29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</row>
    <row r="8" spans="1:96" ht="18.75" customHeight="1">
      <c r="A8" s="381" t="s">
        <v>371</v>
      </c>
      <c r="B8" s="393" t="s">
        <v>319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</row>
    <row r="9" spans="1:96" ht="18.75" customHeight="1">
      <c r="A9" s="382"/>
      <c r="B9" s="420" t="s">
        <v>310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420" t="s">
        <v>311</v>
      </c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420" t="s">
        <v>312</v>
      </c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90"/>
      <c r="CE9" s="410" t="s">
        <v>313</v>
      </c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</row>
    <row r="10" spans="1:96" ht="18.75" customHeight="1">
      <c r="A10" s="382"/>
      <c r="B10" s="416" t="s">
        <v>307</v>
      </c>
      <c r="C10" s="417"/>
      <c r="D10" s="417"/>
      <c r="E10" s="417"/>
      <c r="F10" s="417"/>
      <c r="G10" s="417"/>
      <c r="H10" s="417"/>
      <c r="I10" s="417"/>
      <c r="J10" s="430"/>
      <c r="K10" s="416" t="s">
        <v>327</v>
      </c>
      <c r="L10" s="417"/>
      <c r="M10" s="417"/>
      <c r="N10" s="417"/>
      <c r="O10" s="417"/>
      <c r="P10" s="421" t="s">
        <v>328</v>
      </c>
      <c r="Q10" s="412"/>
      <c r="R10" s="412"/>
      <c r="S10" s="412"/>
      <c r="T10" s="413"/>
      <c r="U10" s="378" t="s">
        <v>329</v>
      </c>
      <c r="V10" s="379"/>
      <c r="W10" s="379"/>
      <c r="X10" s="379"/>
      <c r="Y10" s="379"/>
      <c r="Z10" s="379"/>
      <c r="AA10" s="379"/>
      <c r="AB10" s="380"/>
      <c r="AC10" s="416" t="s">
        <v>307</v>
      </c>
      <c r="AD10" s="417"/>
      <c r="AE10" s="417"/>
      <c r="AF10" s="417"/>
      <c r="AG10" s="417"/>
      <c r="AH10" s="417"/>
      <c r="AI10" s="417"/>
      <c r="AJ10" s="417"/>
      <c r="AK10" s="417"/>
      <c r="AL10" s="416" t="s">
        <v>327</v>
      </c>
      <c r="AM10" s="417"/>
      <c r="AN10" s="417"/>
      <c r="AO10" s="417"/>
      <c r="AP10" s="417"/>
      <c r="AQ10" s="421" t="s">
        <v>328</v>
      </c>
      <c r="AR10" s="412"/>
      <c r="AS10" s="412"/>
      <c r="AT10" s="412"/>
      <c r="AU10" s="413"/>
      <c r="AV10" s="378" t="s">
        <v>329</v>
      </c>
      <c r="AW10" s="379"/>
      <c r="AX10" s="379"/>
      <c r="AY10" s="379"/>
      <c r="AZ10" s="379"/>
      <c r="BA10" s="379"/>
      <c r="BB10" s="379"/>
      <c r="BC10" s="380"/>
      <c r="BD10" s="416" t="s">
        <v>307</v>
      </c>
      <c r="BE10" s="417"/>
      <c r="BF10" s="417"/>
      <c r="BG10" s="417"/>
      <c r="BH10" s="417"/>
      <c r="BI10" s="417"/>
      <c r="BJ10" s="417"/>
      <c r="BK10" s="417"/>
      <c r="BL10" s="417"/>
      <c r="BM10" s="416" t="s">
        <v>327</v>
      </c>
      <c r="BN10" s="417"/>
      <c r="BO10" s="417"/>
      <c r="BP10" s="417"/>
      <c r="BQ10" s="417"/>
      <c r="BR10" s="421" t="s">
        <v>328</v>
      </c>
      <c r="BS10" s="412"/>
      <c r="BT10" s="412"/>
      <c r="BU10" s="412"/>
      <c r="BV10" s="413"/>
      <c r="BW10" s="378" t="s">
        <v>329</v>
      </c>
      <c r="BX10" s="379"/>
      <c r="BY10" s="379"/>
      <c r="BZ10" s="379"/>
      <c r="CA10" s="379"/>
      <c r="CB10" s="379"/>
      <c r="CC10" s="379"/>
      <c r="CD10" s="380"/>
      <c r="CE10" s="416" t="s">
        <v>307</v>
      </c>
      <c r="CF10" s="417"/>
      <c r="CG10" s="417"/>
      <c r="CH10" s="417"/>
      <c r="CI10" s="417"/>
      <c r="CJ10" s="417"/>
      <c r="CK10" s="417"/>
      <c r="CL10" s="417"/>
      <c r="CM10" s="423"/>
      <c r="CN10" s="416" t="s">
        <v>327</v>
      </c>
      <c r="CO10" s="417"/>
      <c r="CP10" s="417"/>
      <c r="CQ10" s="417"/>
      <c r="CR10" s="417"/>
    </row>
    <row r="11" spans="1:96" ht="18.75" customHeight="1">
      <c r="A11" s="383"/>
      <c r="B11" s="418"/>
      <c r="C11" s="419"/>
      <c r="D11" s="419"/>
      <c r="E11" s="419"/>
      <c r="F11" s="419"/>
      <c r="G11" s="419"/>
      <c r="H11" s="419"/>
      <c r="I11" s="419"/>
      <c r="J11" s="431"/>
      <c r="K11" s="418"/>
      <c r="L11" s="419"/>
      <c r="M11" s="419"/>
      <c r="N11" s="419"/>
      <c r="O11" s="419"/>
      <c r="P11" s="422"/>
      <c r="Q11" s="410"/>
      <c r="R11" s="410"/>
      <c r="S11" s="410"/>
      <c r="T11" s="415"/>
      <c r="U11" s="374" t="s">
        <v>308</v>
      </c>
      <c r="V11" s="375"/>
      <c r="W11" s="375"/>
      <c r="X11" s="376"/>
      <c r="Y11" s="377" t="s">
        <v>309</v>
      </c>
      <c r="Z11" s="375"/>
      <c r="AA11" s="375"/>
      <c r="AB11" s="376"/>
      <c r="AC11" s="418"/>
      <c r="AD11" s="419"/>
      <c r="AE11" s="419"/>
      <c r="AF11" s="419"/>
      <c r="AG11" s="419"/>
      <c r="AH11" s="419"/>
      <c r="AI11" s="419"/>
      <c r="AJ11" s="419"/>
      <c r="AK11" s="419"/>
      <c r="AL11" s="418"/>
      <c r="AM11" s="419"/>
      <c r="AN11" s="419"/>
      <c r="AO11" s="419"/>
      <c r="AP11" s="419"/>
      <c r="AQ11" s="422"/>
      <c r="AR11" s="410"/>
      <c r="AS11" s="410"/>
      <c r="AT11" s="410"/>
      <c r="AU11" s="415"/>
      <c r="AV11" s="374" t="s">
        <v>308</v>
      </c>
      <c r="AW11" s="375"/>
      <c r="AX11" s="375"/>
      <c r="AY11" s="376"/>
      <c r="AZ11" s="377" t="s">
        <v>309</v>
      </c>
      <c r="BA11" s="375"/>
      <c r="BB11" s="375"/>
      <c r="BC11" s="376"/>
      <c r="BD11" s="418"/>
      <c r="BE11" s="419"/>
      <c r="BF11" s="419"/>
      <c r="BG11" s="419"/>
      <c r="BH11" s="419"/>
      <c r="BI11" s="419"/>
      <c r="BJ11" s="419"/>
      <c r="BK11" s="419"/>
      <c r="BL11" s="419"/>
      <c r="BM11" s="418"/>
      <c r="BN11" s="419"/>
      <c r="BO11" s="419"/>
      <c r="BP11" s="419"/>
      <c r="BQ11" s="419"/>
      <c r="BR11" s="422"/>
      <c r="BS11" s="410"/>
      <c r="BT11" s="410"/>
      <c r="BU11" s="410"/>
      <c r="BV11" s="415"/>
      <c r="BW11" s="374" t="s">
        <v>308</v>
      </c>
      <c r="BX11" s="375"/>
      <c r="BY11" s="375"/>
      <c r="BZ11" s="376"/>
      <c r="CA11" s="377" t="s">
        <v>309</v>
      </c>
      <c r="CB11" s="375"/>
      <c r="CC11" s="375"/>
      <c r="CD11" s="376"/>
      <c r="CE11" s="418"/>
      <c r="CF11" s="419"/>
      <c r="CG11" s="419"/>
      <c r="CH11" s="419"/>
      <c r="CI11" s="419"/>
      <c r="CJ11" s="419"/>
      <c r="CK11" s="419"/>
      <c r="CL11" s="419"/>
      <c r="CM11" s="424"/>
      <c r="CN11" s="418"/>
      <c r="CO11" s="419"/>
      <c r="CP11" s="419"/>
      <c r="CQ11" s="419"/>
      <c r="CR11" s="419"/>
    </row>
    <row r="12" spans="1:96" ht="18.75" customHeight="1">
      <c r="A12" s="92" t="s">
        <v>326</v>
      </c>
      <c r="B12" s="406">
        <v>2470</v>
      </c>
      <c r="C12" s="406"/>
      <c r="D12" s="406"/>
      <c r="E12" s="406"/>
      <c r="F12" s="57" t="s">
        <v>323</v>
      </c>
      <c r="G12" s="406">
        <v>2471</v>
      </c>
      <c r="H12" s="406"/>
      <c r="I12" s="406"/>
      <c r="J12" s="406"/>
      <c r="K12" s="397">
        <v>676829</v>
      </c>
      <c r="L12" s="397"/>
      <c r="M12" s="397"/>
      <c r="N12" s="397"/>
      <c r="O12" s="397"/>
      <c r="P12" s="397">
        <v>677040</v>
      </c>
      <c r="Q12" s="397"/>
      <c r="R12" s="397"/>
      <c r="S12" s="397"/>
      <c r="T12" s="397"/>
      <c r="U12" s="405">
        <v>70.1</v>
      </c>
      <c r="V12" s="405"/>
      <c r="W12" s="405"/>
      <c r="X12" s="405"/>
      <c r="Y12" s="405">
        <v>71</v>
      </c>
      <c r="Z12" s="405"/>
      <c r="AA12" s="405"/>
      <c r="AB12" s="405"/>
      <c r="AC12" s="406">
        <v>1452</v>
      </c>
      <c r="AD12" s="406"/>
      <c r="AE12" s="406"/>
      <c r="AF12" s="406"/>
      <c r="AG12" s="57" t="s">
        <v>323</v>
      </c>
      <c r="AH12" s="406">
        <v>1454</v>
      </c>
      <c r="AI12" s="406"/>
      <c r="AJ12" s="406"/>
      <c r="AK12" s="406"/>
      <c r="AL12" s="397">
        <v>559930</v>
      </c>
      <c r="AM12" s="397"/>
      <c r="AN12" s="397"/>
      <c r="AO12" s="397"/>
      <c r="AP12" s="397"/>
      <c r="AQ12" s="397">
        <v>561674</v>
      </c>
      <c r="AR12" s="397"/>
      <c r="AS12" s="397"/>
      <c r="AT12" s="397"/>
      <c r="AU12" s="397"/>
      <c r="AV12" s="405">
        <v>73.8</v>
      </c>
      <c r="AW12" s="405"/>
      <c r="AX12" s="405"/>
      <c r="AY12" s="405"/>
      <c r="AZ12" s="405">
        <v>75.2</v>
      </c>
      <c r="BA12" s="405"/>
      <c r="BB12" s="405"/>
      <c r="BC12" s="405"/>
      <c r="BD12" s="406">
        <v>363</v>
      </c>
      <c r="BE12" s="406"/>
      <c r="BF12" s="406"/>
      <c r="BG12" s="406"/>
      <c r="BH12" s="57" t="s">
        <v>323</v>
      </c>
      <c r="BI12" s="406">
        <v>362</v>
      </c>
      <c r="BJ12" s="406"/>
      <c r="BK12" s="406"/>
      <c r="BL12" s="406"/>
      <c r="BM12" s="397">
        <v>59773</v>
      </c>
      <c r="BN12" s="397"/>
      <c r="BO12" s="397"/>
      <c r="BP12" s="397"/>
      <c r="BQ12" s="397"/>
      <c r="BR12" s="397">
        <v>59752</v>
      </c>
      <c r="BS12" s="397"/>
      <c r="BT12" s="397"/>
      <c r="BU12" s="397"/>
      <c r="BV12" s="397"/>
      <c r="BW12" s="405">
        <v>59.9</v>
      </c>
      <c r="BX12" s="405"/>
      <c r="BY12" s="405"/>
      <c r="BZ12" s="405"/>
      <c r="CA12" s="405">
        <v>60</v>
      </c>
      <c r="CB12" s="405"/>
      <c r="CC12" s="405"/>
      <c r="CD12" s="405"/>
      <c r="CE12" s="406">
        <v>329</v>
      </c>
      <c r="CF12" s="406"/>
      <c r="CG12" s="406"/>
      <c r="CH12" s="406"/>
      <c r="CI12" s="57" t="s">
        <v>323</v>
      </c>
      <c r="CJ12" s="406">
        <v>329</v>
      </c>
      <c r="CK12" s="406"/>
      <c r="CL12" s="406"/>
      <c r="CM12" s="406"/>
      <c r="CN12" s="397">
        <v>32198</v>
      </c>
      <c r="CO12" s="397"/>
      <c r="CP12" s="397"/>
      <c r="CQ12" s="397"/>
      <c r="CR12" s="397"/>
    </row>
    <row r="13" spans="1:96" ht="18.75" customHeight="1">
      <c r="A13" s="93">
        <v>62</v>
      </c>
      <c r="B13" s="406">
        <v>2891</v>
      </c>
      <c r="C13" s="406"/>
      <c r="D13" s="406"/>
      <c r="E13" s="406"/>
      <c r="F13" s="57" t="s">
        <v>323</v>
      </c>
      <c r="G13" s="406">
        <v>2438</v>
      </c>
      <c r="H13" s="406"/>
      <c r="I13" s="406"/>
      <c r="J13" s="406"/>
      <c r="K13" s="397">
        <v>718716</v>
      </c>
      <c r="L13" s="397"/>
      <c r="M13" s="397"/>
      <c r="N13" s="397"/>
      <c r="O13" s="397"/>
      <c r="P13" s="397">
        <v>727835</v>
      </c>
      <c r="Q13" s="397"/>
      <c r="R13" s="397"/>
      <c r="S13" s="397"/>
      <c r="T13" s="397"/>
      <c r="U13" s="405">
        <v>71.2</v>
      </c>
      <c r="V13" s="405"/>
      <c r="W13" s="405"/>
      <c r="X13" s="405"/>
      <c r="Y13" s="405">
        <v>75</v>
      </c>
      <c r="Z13" s="405"/>
      <c r="AA13" s="405"/>
      <c r="AB13" s="405"/>
      <c r="AC13" s="406">
        <v>1877</v>
      </c>
      <c r="AD13" s="406"/>
      <c r="AE13" s="406"/>
      <c r="AF13" s="406"/>
      <c r="AG13" s="57" t="s">
        <v>323</v>
      </c>
      <c r="AH13" s="406">
        <v>1877</v>
      </c>
      <c r="AI13" s="406"/>
      <c r="AJ13" s="406"/>
      <c r="AK13" s="406"/>
      <c r="AL13" s="397">
        <v>617346</v>
      </c>
      <c r="AM13" s="397"/>
      <c r="AN13" s="397"/>
      <c r="AO13" s="397"/>
      <c r="AP13" s="397"/>
      <c r="AQ13" s="397">
        <v>619486</v>
      </c>
      <c r="AR13" s="397"/>
      <c r="AS13" s="397"/>
      <c r="AT13" s="397"/>
      <c r="AU13" s="397"/>
      <c r="AV13" s="405">
        <v>69</v>
      </c>
      <c r="AW13" s="405"/>
      <c r="AX13" s="405"/>
      <c r="AY13" s="405"/>
      <c r="AZ13" s="405">
        <v>68.5</v>
      </c>
      <c r="BA13" s="405"/>
      <c r="BB13" s="405"/>
      <c r="BC13" s="405"/>
      <c r="BD13" s="406">
        <v>365</v>
      </c>
      <c r="BE13" s="406"/>
      <c r="BF13" s="406"/>
      <c r="BG13" s="406"/>
      <c r="BH13" s="57" t="s">
        <v>323</v>
      </c>
      <c r="BI13" s="406">
        <v>363</v>
      </c>
      <c r="BJ13" s="406"/>
      <c r="BK13" s="406"/>
      <c r="BL13" s="406"/>
      <c r="BM13" s="397">
        <v>46665</v>
      </c>
      <c r="BN13" s="397"/>
      <c r="BO13" s="397"/>
      <c r="BP13" s="397"/>
      <c r="BQ13" s="397"/>
      <c r="BR13" s="397">
        <v>52717</v>
      </c>
      <c r="BS13" s="397"/>
      <c r="BT13" s="397"/>
      <c r="BU13" s="397"/>
      <c r="BV13" s="397"/>
      <c r="BW13" s="405">
        <v>67</v>
      </c>
      <c r="BX13" s="405"/>
      <c r="BY13" s="405"/>
      <c r="BZ13" s="405"/>
      <c r="CA13" s="405">
        <v>76</v>
      </c>
      <c r="CB13" s="405"/>
      <c r="CC13" s="405"/>
      <c r="CD13" s="405"/>
      <c r="CE13" s="406">
        <v>364</v>
      </c>
      <c r="CF13" s="406"/>
      <c r="CG13" s="406"/>
      <c r="CH13" s="406"/>
      <c r="CI13" s="57" t="s">
        <v>323</v>
      </c>
      <c r="CJ13" s="406">
        <v>363</v>
      </c>
      <c r="CK13" s="406"/>
      <c r="CL13" s="406"/>
      <c r="CM13" s="406"/>
      <c r="CN13" s="397">
        <v>30548</v>
      </c>
      <c r="CO13" s="397"/>
      <c r="CP13" s="397"/>
      <c r="CQ13" s="397"/>
      <c r="CR13" s="397"/>
    </row>
    <row r="14" spans="1:96" ht="18.75" customHeight="1">
      <c r="A14" s="94">
        <v>63</v>
      </c>
      <c r="B14" s="406">
        <v>3179</v>
      </c>
      <c r="C14" s="406"/>
      <c r="D14" s="406"/>
      <c r="E14" s="406"/>
      <c r="F14" s="57" t="s">
        <v>323</v>
      </c>
      <c r="G14" s="406">
        <v>3177</v>
      </c>
      <c r="H14" s="406"/>
      <c r="I14" s="406"/>
      <c r="J14" s="406"/>
      <c r="K14" s="397">
        <v>728620</v>
      </c>
      <c r="L14" s="397"/>
      <c r="M14" s="397"/>
      <c r="N14" s="397"/>
      <c r="O14" s="397"/>
      <c r="P14" s="397">
        <v>741744</v>
      </c>
      <c r="Q14" s="397"/>
      <c r="R14" s="397"/>
      <c r="S14" s="397"/>
      <c r="T14" s="397"/>
      <c r="U14" s="405">
        <v>70.3</v>
      </c>
      <c r="V14" s="405"/>
      <c r="W14" s="405"/>
      <c r="X14" s="405"/>
      <c r="Y14" s="405">
        <v>73.8</v>
      </c>
      <c r="Z14" s="405"/>
      <c r="AA14" s="405"/>
      <c r="AB14" s="405"/>
      <c r="AC14" s="406">
        <v>2065</v>
      </c>
      <c r="AD14" s="406"/>
      <c r="AE14" s="406"/>
      <c r="AF14" s="406"/>
      <c r="AG14" s="57" t="s">
        <v>323</v>
      </c>
      <c r="AH14" s="406">
        <v>2065</v>
      </c>
      <c r="AI14" s="406"/>
      <c r="AJ14" s="406"/>
      <c r="AK14" s="406"/>
      <c r="AL14" s="397">
        <v>614404</v>
      </c>
      <c r="AM14" s="397"/>
      <c r="AN14" s="397"/>
      <c r="AO14" s="397"/>
      <c r="AP14" s="397"/>
      <c r="AQ14" s="397">
        <v>620791</v>
      </c>
      <c r="AR14" s="397"/>
      <c r="AS14" s="397"/>
      <c r="AT14" s="397"/>
      <c r="AU14" s="397"/>
      <c r="AV14" s="405">
        <v>69.8</v>
      </c>
      <c r="AW14" s="405"/>
      <c r="AX14" s="405"/>
      <c r="AY14" s="405"/>
      <c r="AZ14" s="405">
        <v>69.8</v>
      </c>
      <c r="BA14" s="405"/>
      <c r="BB14" s="405"/>
      <c r="BC14" s="405"/>
      <c r="BD14" s="406">
        <v>363</v>
      </c>
      <c r="BE14" s="406"/>
      <c r="BF14" s="406"/>
      <c r="BG14" s="406"/>
      <c r="BH14" s="57" t="s">
        <v>323</v>
      </c>
      <c r="BI14" s="406">
        <v>361</v>
      </c>
      <c r="BJ14" s="406"/>
      <c r="BK14" s="406"/>
      <c r="BL14" s="406"/>
      <c r="BM14" s="397">
        <v>51249</v>
      </c>
      <c r="BN14" s="397"/>
      <c r="BO14" s="397"/>
      <c r="BP14" s="397"/>
      <c r="BQ14" s="397"/>
      <c r="BR14" s="397">
        <v>57759</v>
      </c>
      <c r="BS14" s="397"/>
      <c r="BT14" s="397"/>
      <c r="BU14" s="397"/>
      <c r="BV14" s="397"/>
      <c r="BW14" s="405">
        <v>62.1</v>
      </c>
      <c r="BX14" s="405"/>
      <c r="BY14" s="405"/>
      <c r="BZ14" s="405"/>
      <c r="CA14" s="405">
        <v>70.2</v>
      </c>
      <c r="CB14" s="405"/>
      <c r="CC14" s="405"/>
      <c r="CD14" s="405"/>
      <c r="CE14" s="406">
        <v>363</v>
      </c>
      <c r="CF14" s="406"/>
      <c r="CG14" s="406"/>
      <c r="CH14" s="406"/>
      <c r="CI14" s="57" t="s">
        <v>323</v>
      </c>
      <c r="CJ14" s="406">
        <v>363</v>
      </c>
      <c r="CK14" s="406"/>
      <c r="CL14" s="406"/>
      <c r="CM14" s="406"/>
      <c r="CN14" s="397">
        <v>31542</v>
      </c>
      <c r="CO14" s="397"/>
      <c r="CP14" s="397"/>
      <c r="CQ14" s="397"/>
      <c r="CR14" s="397"/>
    </row>
    <row r="15" spans="1:96" ht="18.75" customHeight="1">
      <c r="A15" s="94" t="s">
        <v>280</v>
      </c>
      <c r="B15" s="406">
        <v>3301</v>
      </c>
      <c r="C15" s="406"/>
      <c r="D15" s="406"/>
      <c r="E15" s="406"/>
      <c r="F15" s="57" t="s">
        <v>323</v>
      </c>
      <c r="G15" s="406">
        <v>3304</v>
      </c>
      <c r="H15" s="406"/>
      <c r="I15" s="406"/>
      <c r="J15" s="406"/>
      <c r="K15" s="397">
        <v>804363</v>
      </c>
      <c r="L15" s="397"/>
      <c r="M15" s="397"/>
      <c r="N15" s="397"/>
      <c r="O15" s="397"/>
      <c r="P15" s="397">
        <v>825873</v>
      </c>
      <c r="Q15" s="397"/>
      <c r="R15" s="397"/>
      <c r="S15" s="397"/>
      <c r="T15" s="397"/>
      <c r="U15" s="405">
        <v>75.8</v>
      </c>
      <c r="V15" s="405"/>
      <c r="W15" s="405"/>
      <c r="X15" s="405"/>
      <c r="Y15" s="405">
        <v>77.7</v>
      </c>
      <c r="Z15" s="405"/>
      <c r="AA15" s="405"/>
      <c r="AB15" s="405"/>
      <c r="AC15" s="406">
        <v>2182</v>
      </c>
      <c r="AD15" s="406"/>
      <c r="AE15" s="406"/>
      <c r="AF15" s="406"/>
      <c r="AG15" s="57" t="s">
        <v>323</v>
      </c>
      <c r="AH15" s="406">
        <v>2185</v>
      </c>
      <c r="AI15" s="406"/>
      <c r="AJ15" s="406"/>
      <c r="AK15" s="406"/>
      <c r="AL15" s="397">
        <v>664749</v>
      </c>
      <c r="AM15" s="397"/>
      <c r="AN15" s="397"/>
      <c r="AO15" s="397"/>
      <c r="AP15" s="397"/>
      <c r="AQ15" s="397">
        <v>680956</v>
      </c>
      <c r="AR15" s="397"/>
      <c r="AS15" s="397"/>
      <c r="AT15" s="397"/>
      <c r="AU15" s="397"/>
      <c r="AV15" s="405">
        <v>76.3</v>
      </c>
      <c r="AW15" s="405"/>
      <c r="AX15" s="405"/>
      <c r="AY15" s="405"/>
      <c r="AZ15" s="405">
        <v>78.1</v>
      </c>
      <c r="BA15" s="405"/>
      <c r="BB15" s="405"/>
      <c r="BC15" s="405"/>
      <c r="BD15" s="406">
        <v>363</v>
      </c>
      <c r="BE15" s="406"/>
      <c r="BF15" s="406"/>
      <c r="BG15" s="406"/>
      <c r="BH15" s="57" t="s">
        <v>323</v>
      </c>
      <c r="BI15" s="406">
        <v>363</v>
      </c>
      <c r="BJ15" s="406"/>
      <c r="BK15" s="406"/>
      <c r="BL15" s="406"/>
      <c r="BM15" s="397">
        <v>65192</v>
      </c>
      <c r="BN15" s="397"/>
      <c r="BO15" s="397"/>
      <c r="BP15" s="397"/>
      <c r="BQ15" s="397"/>
      <c r="BR15" s="397">
        <v>69045</v>
      </c>
      <c r="BS15" s="397"/>
      <c r="BT15" s="397"/>
      <c r="BU15" s="397"/>
      <c r="BV15" s="397"/>
      <c r="BW15" s="405">
        <v>70.5</v>
      </c>
      <c r="BX15" s="405"/>
      <c r="BY15" s="405"/>
      <c r="BZ15" s="405"/>
      <c r="CA15" s="405">
        <v>74.7</v>
      </c>
      <c r="CB15" s="405"/>
      <c r="CC15" s="405"/>
      <c r="CD15" s="405"/>
      <c r="CE15" s="406">
        <v>364</v>
      </c>
      <c r="CF15" s="406"/>
      <c r="CG15" s="406"/>
      <c r="CH15" s="406"/>
      <c r="CI15" s="57" t="s">
        <v>323</v>
      </c>
      <c r="CJ15" s="406">
        <v>364</v>
      </c>
      <c r="CK15" s="406"/>
      <c r="CL15" s="406"/>
      <c r="CM15" s="406"/>
      <c r="CN15" s="397">
        <v>36728</v>
      </c>
      <c r="CO15" s="397"/>
      <c r="CP15" s="397"/>
      <c r="CQ15" s="397"/>
      <c r="CR15" s="397"/>
    </row>
    <row r="16" spans="1:96" s="27" customFormat="1" ht="18.75" customHeight="1">
      <c r="A16" s="103" t="s">
        <v>321</v>
      </c>
      <c r="B16" s="408">
        <f>SUM(B18:E31)</f>
        <v>3295</v>
      </c>
      <c r="C16" s="408"/>
      <c r="D16" s="408"/>
      <c r="E16" s="408"/>
      <c r="F16" s="347" t="s">
        <v>480</v>
      </c>
      <c r="G16" s="408">
        <f>SUM(G18:J31)</f>
        <v>3298</v>
      </c>
      <c r="H16" s="408"/>
      <c r="I16" s="408"/>
      <c r="J16" s="408"/>
      <c r="K16" s="409">
        <f>SUM(K18:O31)</f>
        <v>836153</v>
      </c>
      <c r="L16" s="409"/>
      <c r="M16" s="409"/>
      <c r="N16" s="409"/>
      <c r="O16" s="409"/>
      <c r="P16" s="409">
        <f>SUM(P18:T31)</f>
        <v>851172</v>
      </c>
      <c r="Q16" s="409"/>
      <c r="R16" s="409"/>
      <c r="S16" s="409"/>
      <c r="T16" s="409"/>
      <c r="U16" s="407">
        <v>78.4</v>
      </c>
      <c r="V16" s="407"/>
      <c r="W16" s="407"/>
      <c r="X16" s="407"/>
      <c r="Y16" s="407">
        <v>80.7</v>
      </c>
      <c r="Z16" s="407"/>
      <c r="AA16" s="407"/>
      <c r="AB16" s="407"/>
      <c r="AC16" s="408">
        <f>SUM(AC18:AF31)</f>
        <v>2173</v>
      </c>
      <c r="AD16" s="408"/>
      <c r="AE16" s="408"/>
      <c r="AF16" s="408"/>
      <c r="AG16" s="347" t="s">
        <v>480</v>
      </c>
      <c r="AH16" s="408">
        <f>SUM(AH18:AK31)</f>
        <v>2173</v>
      </c>
      <c r="AI16" s="408"/>
      <c r="AJ16" s="408"/>
      <c r="AK16" s="408"/>
      <c r="AL16" s="409">
        <f>SUM(AL18:AP31)</f>
        <v>686982</v>
      </c>
      <c r="AM16" s="409"/>
      <c r="AN16" s="409"/>
      <c r="AO16" s="409"/>
      <c r="AP16" s="409"/>
      <c r="AQ16" s="409">
        <f>SUM(AQ18:AU31)</f>
        <v>698220</v>
      </c>
      <c r="AR16" s="409"/>
      <c r="AS16" s="409"/>
      <c r="AT16" s="409"/>
      <c r="AU16" s="409"/>
      <c r="AV16" s="407">
        <v>78.9</v>
      </c>
      <c r="AW16" s="407"/>
      <c r="AX16" s="407"/>
      <c r="AY16" s="407"/>
      <c r="AZ16" s="407">
        <v>79.2</v>
      </c>
      <c r="BA16" s="407"/>
      <c r="BB16" s="407"/>
      <c r="BC16" s="407"/>
      <c r="BD16" s="408">
        <f>SUM(BD18:BG31)</f>
        <v>360</v>
      </c>
      <c r="BE16" s="408"/>
      <c r="BF16" s="408"/>
      <c r="BG16" s="408"/>
      <c r="BH16" s="347" t="s">
        <v>480</v>
      </c>
      <c r="BI16" s="408">
        <f>SUM(BI18:BL31)</f>
        <v>361</v>
      </c>
      <c r="BJ16" s="408"/>
      <c r="BK16" s="408"/>
      <c r="BL16" s="408"/>
      <c r="BM16" s="409">
        <f>SUM(BM18:BQ31)</f>
        <v>70613</v>
      </c>
      <c r="BN16" s="409"/>
      <c r="BO16" s="409"/>
      <c r="BP16" s="409"/>
      <c r="BQ16" s="409"/>
      <c r="BR16" s="409">
        <f>SUM(BR18:BV31)</f>
        <v>73167</v>
      </c>
      <c r="BS16" s="409"/>
      <c r="BT16" s="409"/>
      <c r="BU16" s="409"/>
      <c r="BV16" s="409"/>
      <c r="BW16" s="407">
        <v>80</v>
      </c>
      <c r="BX16" s="407"/>
      <c r="BY16" s="407"/>
      <c r="BZ16" s="407"/>
      <c r="CA16" s="407">
        <v>82.7</v>
      </c>
      <c r="CB16" s="407"/>
      <c r="CC16" s="407"/>
      <c r="CD16" s="407"/>
      <c r="CE16" s="408">
        <f>SUM(CE18:CH31)</f>
        <v>361</v>
      </c>
      <c r="CF16" s="408"/>
      <c r="CG16" s="408"/>
      <c r="CH16" s="408"/>
      <c r="CI16" s="347" t="s">
        <v>480</v>
      </c>
      <c r="CJ16" s="408">
        <f>SUM(CJ18:CM31)</f>
        <v>361</v>
      </c>
      <c r="CK16" s="408"/>
      <c r="CL16" s="408"/>
      <c r="CM16" s="408"/>
      <c r="CN16" s="409">
        <f>SUM(CN18:CR31)</f>
        <v>37640</v>
      </c>
      <c r="CO16" s="409"/>
      <c r="CP16" s="409"/>
      <c r="CQ16" s="409"/>
      <c r="CR16" s="409"/>
    </row>
    <row r="17" spans="1:96" ht="18.75" customHeight="1">
      <c r="A17" s="94"/>
      <c r="B17" s="406"/>
      <c r="C17" s="406"/>
      <c r="D17" s="406"/>
      <c r="E17" s="406"/>
      <c r="F17" s="57"/>
      <c r="G17" s="406"/>
      <c r="H17" s="406"/>
      <c r="I17" s="406"/>
      <c r="J17" s="406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405"/>
      <c r="V17" s="405"/>
      <c r="W17" s="405"/>
      <c r="X17" s="405"/>
      <c r="Y17" s="405"/>
      <c r="Z17" s="405"/>
      <c r="AA17" s="405"/>
      <c r="AB17" s="405"/>
      <c r="AC17" s="406"/>
      <c r="AD17" s="406"/>
      <c r="AE17" s="406"/>
      <c r="AF17" s="406"/>
      <c r="AG17" s="57"/>
      <c r="AH17" s="406"/>
      <c r="AI17" s="406"/>
      <c r="AJ17" s="406"/>
      <c r="AK17" s="406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405"/>
      <c r="AW17" s="405"/>
      <c r="AX17" s="405"/>
      <c r="AY17" s="405"/>
      <c r="AZ17" s="405"/>
      <c r="BA17" s="405"/>
      <c r="BB17" s="405"/>
      <c r="BC17" s="405"/>
      <c r="BD17" s="406"/>
      <c r="BE17" s="406"/>
      <c r="BF17" s="406"/>
      <c r="BG17" s="406"/>
      <c r="BH17" s="57"/>
      <c r="BI17" s="406"/>
      <c r="BJ17" s="406"/>
      <c r="BK17" s="406"/>
      <c r="BL17" s="406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405"/>
      <c r="BX17" s="405"/>
      <c r="BY17" s="405"/>
      <c r="BZ17" s="405"/>
      <c r="CA17" s="405"/>
      <c r="CB17" s="405"/>
      <c r="CC17" s="405"/>
      <c r="CD17" s="405"/>
      <c r="CE17" s="406"/>
      <c r="CF17" s="406"/>
      <c r="CG17" s="406"/>
      <c r="CH17" s="406"/>
      <c r="CI17" s="57"/>
      <c r="CJ17" s="406"/>
      <c r="CK17" s="406"/>
      <c r="CL17" s="406"/>
      <c r="CM17" s="406"/>
      <c r="CN17" s="397"/>
      <c r="CO17" s="397"/>
      <c r="CP17" s="397"/>
      <c r="CQ17" s="397"/>
      <c r="CR17" s="397"/>
    </row>
    <row r="18" spans="1:96" ht="18.75" customHeight="1">
      <c r="A18" s="94" t="s">
        <v>322</v>
      </c>
      <c r="B18" s="406">
        <v>274</v>
      </c>
      <c r="C18" s="406"/>
      <c r="D18" s="406"/>
      <c r="E18" s="406"/>
      <c r="F18" s="57" t="s">
        <v>323</v>
      </c>
      <c r="G18" s="406">
        <v>275</v>
      </c>
      <c r="H18" s="406"/>
      <c r="I18" s="406"/>
      <c r="J18" s="406"/>
      <c r="K18" s="397">
        <v>65348</v>
      </c>
      <c r="L18" s="397"/>
      <c r="M18" s="397"/>
      <c r="N18" s="397"/>
      <c r="O18" s="397"/>
      <c r="P18" s="397">
        <v>67719</v>
      </c>
      <c r="Q18" s="397"/>
      <c r="R18" s="397"/>
      <c r="S18" s="397"/>
      <c r="T18" s="397"/>
      <c r="U18" s="405">
        <v>69.6</v>
      </c>
      <c r="V18" s="405"/>
      <c r="W18" s="405"/>
      <c r="X18" s="405"/>
      <c r="Y18" s="405">
        <v>70.9</v>
      </c>
      <c r="Z18" s="405"/>
      <c r="AA18" s="405"/>
      <c r="AB18" s="405"/>
      <c r="AC18" s="406">
        <v>178</v>
      </c>
      <c r="AD18" s="406"/>
      <c r="AE18" s="406"/>
      <c r="AF18" s="406"/>
      <c r="AG18" s="57" t="s">
        <v>323</v>
      </c>
      <c r="AH18" s="406">
        <v>178</v>
      </c>
      <c r="AI18" s="406"/>
      <c r="AJ18" s="406"/>
      <c r="AK18" s="406"/>
      <c r="AL18" s="397">
        <v>54156</v>
      </c>
      <c r="AM18" s="397"/>
      <c r="AN18" s="397"/>
      <c r="AO18" s="397"/>
      <c r="AP18" s="397"/>
      <c r="AQ18" s="397">
        <v>56600</v>
      </c>
      <c r="AR18" s="397"/>
      <c r="AS18" s="397"/>
      <c r="AT18" s="397"/>
      <c r="AU18" s="397"/>
      <c r="AV18" s="405">
        <v>71.4</v>
      </c>
      <c r="AW18" s="405"/>
      <c r="AX18" s="405"/>
      <c r="AY18" s="405"/>
      <c r="AZ18" s="405">
        <v>73.8</v>
      </c>
      <c r="BA18" s="405"/>
      <c r="BB18" s="405"/>
      <c r="BC18" s="405"/>
      <c r="BD18" s="406">
        <v>29</v>
      </c>
      <c r="BE18" s="406"/>
      <c r="BF18" s="406"/>
      <c r="BG18" s="406"/>
      <c r="BH18" s="57" t="s">
        <v>323</v>
      </c>
      <c r="BI18" s="406">
        <v>29</v>
      </c>
      <c r="BJ18" s="406"/>
      <c r="BK18" s="406"/>
      <c r="BL18" s="406"/>
      <c r="BM18" s="397">
        <v>4919</v>
      </c>
      <c r="BN18" s="397"/>
      <c r="BO18" s="397"/>
      <c r="BP18" s="397"/>
      <c r="BQ18" s="397"/>
      <c r="BR18" s="397">
        <v>4637</v>
      </c>
      <c r="BS18" s="397"/>
      <c r="BT18" s="397"/>
      <c r="BU18" s="397"/>
      <c r="BV18" s="397"/>
      <c r="BW18" s="405">
        <v>58.9</v>
      </c>
      <c r="BX18" s="405"/>
      <c r="BY18" s="405"/>
      <c r="BZ18" s="405"/>
      <c r="CA18" s="405">
        <v>55.5</v>
      </c>
      <c r="CB18" s="405"/>
      <c r="CC18" s="405"/>
      <c r="CD18" s="405"/>
      <c r="CE18" s="406">
        <v>30</v>
      </c>
      <c r="CF18" s="406"/>
      <c r="CG18" s="406"/>
      <c r="CH18" s="406"/>
      <c r="CI18" s="57" t="s">
        <v>323</v>
      </c>
      <c r="CJ18" s="406">
        <v>30</v>
      </c>
      <c r="CK18" s="406"/>
      <c r="CL18" s="406"/>
      <c r="CM18" s="406"/>
      <c r="CN18" s="397">
        <v>2998</v>
      </c>
      <c r="CO18" s="397"/>
      <c r="CP18" s="397"/>
      <c r="CQ18" s="397"/>
      <c r="CR18" s="397"/>
    </row>
    <row r="19" spans="1:96" ht="18.75" customHeight="1">
      <c r="A19" s="30" t="s">
        <v>372</v>
      </c>
      <c r="B19" s="406">
        <v>288</v>
      </c>
      <c r="C19" s="406"/>
      <c r="D19" s="406"/>
      <c r="E19" s="406"/>
      <c r="F19" s="57" t="s">
        <v>323</v>
      </c>
      <c r="G19" s="406">
        <v>288</v>
      </c>
      <c r="H19" s="406"/>
      <c r="I19" s="406"/>
      <c r="J19" s="406"/>
      <c r="K19" s="397">
        <v>76669</v>
      </c>
      <c r="L19" s="397"/>
      <c r="M19" s="397"/>
      <c r="N19" s="397"/>
      <c r="O19" s="397"/>
      <c r="P19" s="397">
        <v>75900</v>
      </c>
      <c r="Q19" s="397"/>
      <c r="R19" s="397"/>
      <c r="S19" s="397"/>
      <c r="T19" s="397"/>
      <c r="U19" s="405">
        <v>78.1</v>
      </c>
      <c r="V19" s="405"/>
      <c r="W19" s="405"/>
      <c r="X19" s="405"/>
      <c r="Y19" s="405">
        <v>80.8</v>
      </c>
      <c r="Z19" s="405"/>
      <c r="AA19" s="405"/>
      <c r="AB19" s="405"/>
      <c r="AC19" s="406">
        <v>186</v>
      </c>
      <c r="AD19" s="406"/>
      <c r="AE19" s="406"/>
      <c r="AF19" s="406"/>
      <c r="AG19" s="57" t="s">
        <v>323</v>
      </c>
      <c r="AH19" s="406">
        <v>186</v>
      </c>
      <c r="AI19" s="406"/>
      <c r="AJ19" s="406"/>
      <c r="AK19" s="406"/>
      <c r="AL19" s="397">
        <v>62079</v>
      </c>
      <c r="AM19" s="397"/>
      <c r="AN19" s="397"/>
      <c r="AO19" s="397"/>
      <c r="AP19" s="397"/>
      <c r="AQ19" s="397">
        <v>61039</v>
      </c>
      <c r="AR19" s="397"/>
      <c r="AS19" s="397"/>
      <c r="AT19" s="397"/>
      <c r="AU19" s="397"/>
      <c r="AV19" s="405">
        <v>79.1</v>
      </c>
      <c r="AW19" s="405"/>
      <c r="AX19" s="405"/>
      <c r="AY19" s="405"/>
      <c r="AZ19" s="405">
        <v>76.9</v>
      </c>
      <c r="BA19" s="405"/>
      <c r="BB19" s="405"/>
      <c r="BC19" s="405"/>
      <c r="BD19" s="406">
        <v>31</v>
      </c>
      <c r="BE19" s="406"/>
      <c r="BF19" s="406"/>
      <c r="BG19" s="406"/>
      <c r="BH19" s="57" t="s">
        <v>323</v>
      </c>
      <c r="BI19" s="406">
        <v>31</v>
      </c>
      <c r="BJ19" s="406"/>
      <c r="BK19" s="406"/>
      <c r="BL19" s="406"/>
      <c r="BM19" s="397">
        <v>7236</v>
      </c>
      <c r="BN19" s="397"/>
      <c r="BO19" s="397"/>
      <c r="BP19" s="397"/>
      <c r="BQ19" s="397"/>
      <c r="BR19" s="397">
        <v>7295</v>
      </c>
      <c r="BS19" s="397"/>
      <c r="BT19" s="397"/>
      <c r="BU19" s="397"/>
      <c r="BV19" s="397"/>
      <c r="BW19" s="405">
        <v>81</v>
      </c>
      <c r="BX19" s="405"/>
      <c r="BY19" s="405"/>
      <c r="BZ19" s="405"/>
      <c r="CA19" s="405">
        <v>81.7</v>
      </c>
      <c r="CB19" s="405"/>
      <c r="CC19" s="405"/>
      <c r="CD19" s="405"/>
      <c r="CE19" s="406">
        <v>31</v>
      </c>
      <c r="CF19" s="406"/>
      <c r="CG19" s="406"/>
      <c r="CH19" s="406"/>
      <c r="CI19" s="57" t="s">
        <v>323</v>
      </c>
      <c r="CJ19" s="406">
        <v>31</v>
      </c>
      <c r="CK19" s="406"/>
      <c r="CL19" s="406"/>
      <c r="CM19" s="406"/>
      <c r="CN19" s="397">
        <v>3258</v>
      </c>
      <c r="CO19" s="397"/>
      <c r="CP19" s="397"/>
      <c r="CQ19" s="397"/>
      <c r="CR19" s="397"/>
    </row>
    <row r="20" spans="1:96" ht="18.75" customHeight="1">
      <c r="A20" s="30" t="s">
        <v>373</v>
      </c>
      <c r="B20" s="406">
        <v>279</v>
      </c>
      <c r="C20" s="406"/>
      <c r="D20" s="406"/>
      <c r="E20" s="406"/>
      <c r="F20" s="57" t="s">
        <v>323</v>
      </c>
      <c r="G20" s="406">
        <v>278</v>
      </c>
      <c r="H20" s="406"/>
      <c r="I20" s="406"/>
      <c r="J20" s="406"/>
      <c r="K20" s="397">
        <v>80375</v>
      </c>
      <c r="L20" s="397"/>
      <c r="M20" s="397"/>
      <c r="N20" s="397"/>
      <c r="O20" s="397"/>
      <c r="P20" s="397">
        <v>79218</v>
      </c>
      <c r="Q20" s="397"/>
      <c r="R20" s="397"/>
      <c r="S20" s="397"/>
      <c r="T20" s="397"/>
      <c r="U20" s="405">
        <v>88</v>
      </c>
      <c r="V20" s="405"/>
      <c r="W20" s="405"/>
      <c r="X20" s="405"/>
      <c r="Y20" s="405">
        <v>87.9</v>
      </c>
      <c r="Z20" s="405"/>
      <c r="AA20" s="405"/>
      <c r="AB20" s="405"/>
      <c r="AC20" s="406">
        <v>180</v>
      </c>
      <c r="AD20" s="406"/>
      <c r="AE20" s="406"/>
      <c r="AF20" s="406"/>
      <c r="AG20" s="57" t="s">
        <v>323</v>
      </c>
      <c r="AH20" s="406">
        <v>180</v>
      </c>
      <c r="AI20" s="406"/>
      <c r="AJ20" s="406"/>
      <c r="AK20" s="406"/>
      <c r="AL20" s="397">
        <v>64410</v>
      </c>
      <c r="AM20" s="397"/>
      <c r="AN20" s="397"/>
      <c r="AO20" s="397"/>
      <c r="AP20" s="397"/>
      <c r="AQ20" s="397">
        <v>63428</v>
      </c>
      <c r="AR20" s="397"/>
      <c r="AS20" s="397"/>
      <c r="AT20" s="397"/>
      <c r="AU20" s="397"/>
      <c r="AV20" s="405">
        <v>89.6</v>
      </c>
      <c r="AW20" s="405"/>
      <c r="AX20" s="405"/>
      <c r="AY20" s="405"/>
      <c r="AZ20" s="405">
        <v>87.3</v>
      </c>
      <c r="BA20" s="405"/>
      <c r="BB20" s="405"/>
      <c r="BC20" s="405"/>
      <c r="BD20" s="406">
        <v>30</v>
      </c>
      <c r="BE20" s="406"/>
      <c r="BF20" s="406"/>
      <c r="BG20" s="406"/>
      <c r="BH20" s="57" t="s">
        <v>323</v>
      </c>
      <c r="BI20" s="406">
        <v>30</v>
      </c>
      <c r="BJ20" s="406"/>
      <c r="BK20" s="406"/>
      <c r="BL20" s="406"/>
      <c r="BM20" s="397">
        <v>8342</v>
      </c>
      <c r="BN20" s="397"/>
      <c r="BO20" s="397"/>
      <c r="BP20" s="397"/>
      <c r="BQ20" s="397"/>
      <c r="BR20" s="397">
        <v>8438</v>
      </c>
      <c r="BS20" s="397"/>
      <c r="BT20" s="397"/>
      <c r="BU20" s="397"/>
      <c r="BV20" s="397"/>
      <c r="BW20" s="405">
        <v>96.6</v>
      </c>
      <c r="BX20" s="405"/>
      <c r="BY20" s="405"/>
      <c r="BZ20" s="405"/>
      <c r="CA20" s="405">
        <v>97.7</v>
      </c>
      <c r="CB20" s="405"/>
      <c r="CC20" s="405"/>
      <c r="CD20" s="405"/>
      <c r="CE20" s="406">
        <v>30</v>
      </c>
      <c r="CF20" s="406"/>
      <c r="CG20" s="406"/>
      <c r="CH20" s="406"/>
      <c r="CI20" s="57" t="s">
        <v>323</v>
      </c>
      <c r="CJ20" s="406">
        <v>30</v>
      </c>
      <c r="CK20" s="406"/>
      <c r="CL20" s="406"/>
      <c r="CM20" s="406"/>
      <c r="CN20" s="397">
        <v>3173</v>
      </c>
      <c r="CO20" s="397"/>
      <c r="CP20" s="397"/>
      <c r="CQ20" s="397"/>
      <c r="CR20" s="397"/>
    </row>
    <row r="21" spans="1:96" ht="18.75" customHeight="1">
      <c r="A21" s="30" t="s">
        <v>374</v>
      </c>
      <c r="B21" s="406">
        <v>287</v>
      </c>
      <c r="C21" s="406"/>
      <c r="D21" s="406"/>
      <c r="E21" s="406"/>
      <c r="F21" s="57" t="s">
        <v>323</v>
      </c>
      <c r="G21" s="406">
        <v>287</v>
      </c>
      <c r="H21" s="406"/>
      <c r="I21" s="406"/>
      <c r="J21" s="406"/>
      <c r="K21" s="397">
        <v>73209</v>
      </c>
      <c r="L21" s="397"/>
      <c r="M21" s="397"/>
      <c r="N21" s="397"/>
      <c r="O21" s="397"/>
      <c r="P21" s="397">
        <v>73880</v>
      </c>
      <c r="Q21" s="397"/>
      <c r="R21" s="397"/>
      <c r="S21" s="397"/>
      <c r="T21" s="397"/>
      <c r="U21" s="405">
        <v>83.2</v>
      </c>
      <c r="V21" s="405"/>
      <c r="W21" s="405"/>
      <c r="X21" s="405"/>
      <c r="Y21" s="405">
        <v>85.7</v>
      </c>
      <c r="Z21" s="405"/>
      <c r="AA21" s="405"/>
      <c r="AB21" s="405"/>
      <c r="AC21" s="406">
        <v>186</v>
      </c>
      <c r="AD21" s="406"/>
      <c r="AE21" s="406"/>
      <c r="AF21" s="406"/>
      <c r="AG21" s="57" t="s">
        <v>323</v>
      </c>
      <c r="AH21" s="406">
        <v>186</v>
      </c>
      <c r="AI21" s="406"/>
      <c r="AJ21" s="406"/>
      <c r="AK21" s="406"/>
      <c r="AL21" s="397">
        <v>58374</v>
      </c>
      <c r="AM21" s="397"/>
      <c r="AN21" s="397"/>
      <c r="AO21" s="397"/>
      <c r="AP21" s="397"/>
      <c r="AQ21" s="397">
        <v>58819</v>
      </c>
      <c r="AR21" s="397"/>
      <c r="AS21" s="397"/>
      <c r="AT21" s="397"/>
      <c r="AU21" s="397"/>
      <c r="AV21" s="405">
        <v>88.7</v>
      </c>
      <c r="AW21" s="405"/>
      <c r="AX21" s="405"/>
      <c r="AY21" s="405"/>
      <c r="AZ21" s="405">
        <v>87.3</v>
      </c>
      <c r="BA21" s="405"/>
      <c r="BB21" s="405"/>
      <c r="BC21" s="405"/>
      <c r="BD21" s="406">
        <v>31</v>
      </c>
      <c r="BE21" s="406"/>
      <c r="BF21" s="406"/>
      <c r="BG21" s="406"/>
      <c r="BH21" s="57" t="s">
        <v>323</v>
      </c>
      <c r="BI21" s="406">
        <v>31</v>
      </c>
      <c r="BJ21" s="406"/>
      <c r="BK21" s="406"/>
      <c r="BL21" s="406"/>
      <c r="BM21" s="397">
        <v>7453</v>
      </c>
      <c r="BN21" s="397"/>
      <c r="BO21" s="397"/>
      <c r="BP21" s="397"/>
      <c r="BQ21" s="397"/>
      <c r="BR21" s="397">
        <v>7630</v>
      </c>
      <c r="BS21" s="397"/>
      <c r="BT21" s="397"/>
      <c r="BU21" s="397"/>
      <c r="BV21" s="397"/>
      <c r="BW21" s="405">
        <v>95</v>
      </c>
      <c r="BX21" s="405"/>
      <c r="BY21" s="405"/>
      <c r="BZ21" s="405"/>
      <c r="CA21" s="405">
        <v>97.2</v>
      </c>
      <c r="CB21" s="405"/>
      <c r="CC21" s="405"/>
      <c r="CD21" s="405"/>
      <c r="CE21" s="406">
        <v>31</v>
      </c>
      <c r="CF21" s="406"/>
      <c r="CG21" s="406"/>
      <c r="CH21" s="406"/>
      <c r="CI21" s="57" t="s">
        <v>323</v>
      </c>
      <c r="CJ21" s="406">
        <v>31</v>
      </c>
      <c r="CK21" s="406"/>
      <c r="CL21" s="406"/>
      <c r="CM21" s="406"/>
      <c r="CN21" s="397">
        <v>3133</v>
      </c>
      <c r="CO21" s="397"/>
      <c r="CP21" s="397"/>
      <c r="CQ21" s="397"/>
      <c r="CR21" s="397"/>
    </row>
    <row r="22" spans="1:96" ht="18.75" customHeight="1">
      <c r="A22" s="93"/>
      <c r="B22" s="406"/>
      <c r="C22" s="406"/>
      <c r="D22" s="406"/>
      <c r="E22" s="406"/>
      <c r="F22" s="57"/>
      <c r="G22" s="406"/>
      <c r="H22" s="406"/>
      <c r="I22" s="406"/>
      <c r="J22" s="406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405"/>
      <c r="V22" s="405"/>
      <c r="W22" s="405"/>
      <c r="X22" s="405"/>
      <c r="Y22" s="405"/>
      <c r="Z22" s="405"/>
      <c r="AA22" s="405"/>
      <c r="AB22" s="405"/>
      <c r="AC22" s="406"/>
      <c r="AD22" s="406"/>
      <c r="AE22" s="406"/>
      <c r="AF22" s="406"/>
      <c r="AG22" s="57"/>
      <c r="AH22" s="406"/>
      <c r="AI22" s="406"/>
      <c r="AJ22" s="406"/>
      <c r="AK22" s="406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405"/>
      <c r="AW22" s="405"/>
      <c r="AX22" s="405"/>
      <c r="AY22" s="405"/>
      <c r="AZ22" s="405"/>
      <c r="BA22" s="405"/>
      <c r="BB22" s="405"/>
      <c r="BC22" s="405"/>
      <c r="BD22" s="406"/>
      <c r="BE22" s="406"/>
      <c r="BF22" s="406"/>
      <c r="BG22" s="406"/>
      <c r="BH22" s="57"/>
      <c r="BI22" s="406"/>
      <c r="BJ22" s="406"/>
      <c r="BK22" s="406"/>
      <c r="BL22" s="406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405"/>
      <c r="BX22" s="405"/>
      <c r="BY22" s="405"/>
      <c r="BZ22" s="405"/>
      <c r="CA22" s="405"/>
      <c r="CB22" s="405"/>
      <c r="CC22" s="405"/>
      <c r="CD22" s="405"/>
      <c r="CE22" s="406"/>
      <c r="CF22" s="406"/>
      <c r="CG22" s="406"/>
      <c r="CH22" s="406"/>
      <c r="CI22" s="57"/>
      <c r="CJ22" s="406"/>
      <c r="CK22" s="406"/>
      <c r="CL22" s="406"/>
      <c r="CM22" s="406"/>
      <c r="CN22" s="397"/>
      <c r="CO22" s="397"/>
      <c r="CP22" s="397"/>
      <c r="CQ22" s="397"/>
      <c r="CR22" s="397"/>
    </row>
    <row r="23" spans="1:96" ht="18.75" customHeight="1">
      <c r="A23" s="30" t="s">
        <v>375</v>
      </c>
      <c r="B23" s="406">
        <v>285</v>
      </c>
      <c r="C23" s="406"/>
      <c r="D23" s="406"/>
      <c r="E23" s="406"/>
      <c r="F23" s="57" t="s">
        <v>323</v>
      </c>
      <c r="G23" s="406">
        <v>286</v>
      </c>
      <c r="H23" s="406"/>
      <c r="I23" s="406"/>
      <c r="J23" s="406"/>
      <c r="K23" s="397">
        <v>75433</v>
      </c>
      <c r="L23" s="397"/>
      <c r="M23" s="397"/>
      <c r="N23" s="397"/>
      <c r="O23" s="397"/>
      <c r="P23" s="397">
        <v>77558</v>
      </c>
      <c r="Q23" s="397"/>
      <c r="R23" s="397"/>
      <c r="S23" s="397"/>
      <c r="T23" s="397"/>
      <c r="U23" s="405">
        <v>86.8</v>
      </c>
      <c r="V23" s="405"/>
      <c r="W23" s="405"/>
      <c r="X23" s="405"/>
      <c r="Y23" s="405">
        <v>89.6</v>
      </c>
      <c r="Z23" s="405"/>
      <c r="AA23" s="405"/>
      <c r="AB23" s="405"/>
      <c r="AC23" s="406">
        <v>185</v>
      </c>
      <c r="AD23" s="406"/>
      <c r="AE23" s="406"/>
      <c r="AF23" s="406"/>
      <c r="AG23" s="57" t="s">
        <v>323</v>
      </c>
      <c r="AH23" s="406">
        <v>185</v>
      </c>
      <c r="AI23" s="406"/>
      <c r="AJ23" s="406"/>
      <c r="AK23" s="406"/>
      <c r="AL23" s="397">
        <v>59241</v>
      </c>
      <c r="AM23" s="397"/>
      <c r="AN23" s="397"/>
      <c r="AO23" s="397"/>
      <c r="AP23" s="397"/>
      <c r="AQ23" s="397">
        <v>60768</v>
      </c>
      <c r="AR23" s="397"/>
      <c r="AS23" s="397"/>
      <c r="AT23" s="397"/>
      <c r="AU23" s="397"/>
      <c r="AV23" s="405">
        <v>92.5</v>
      </c>
      <c r="AW23" s="405"/>
      <c r="AX23" s="405"/>
      <c r="AY23" s="405"/>
      <c r="AZ23" s="405">
        <v>93.7</v>
      </c>
      <c r="BA23" s="405"/>
      <c r="BB23" s="405"/>
      <c r="BC23" s="405"/>
      <c r="BD23" s="406">
        <v>31</v>
      </c>
      <c r="BE23" s="406"/>
      <c r="BF23" s="406"/>
      <c r="BG23" s="406"/>
      <c r="BH23" s="57" t="s">
        <v>323</v>
      </c>
      <c r="BI23" s="406">
        <v>31</v>
      </c>
      <c r="BJ23" s="406"/>
      <c r="BK23" s="406"/>
      <c r="BL23" s="406"/>
      <c r="BM23" s="397">
        <v>8337</v>
      </c>
      <c r="BN23" s="397"/>
      <c r="BO23" s="397"/>
      <c r="BP23" s="397"/>
      <c r="BQ23" s="397"/>
      <c r="BR23" s="397">
        <v>8587</v>
      </c>
      <c r="BS23" s="397"/>
      <c r="BT23" s="397"/>
      <c r="BU23" s="397"/>
      <c r="BV23" s="397"/>
      <c r="BW23" s="405">
        <v>93.4</v>
      </c>
      <c r="BX23" s="405"/>
      <c r="BY23" s="405"/>
      <c r="BZ23" s="405"/>
      <c r="CA23" s="405">
        <v>96.2</v>
      </c>
      <c r="CB23" s="405"/>
      <c r="CC23" s="405"/>
      <c r="CD23" s="405"/>
      <c r="CE23" s="406">
        <v>30</v>
      </c>
      <c r="CF23" s="406"/>
      <c r="CG23" s="406"/>
      <c r="CH23" s="406"/>
      <c r="CI23" s="57" t="s">
        <v>323</v>
      </c>
      <c r="CJ23" s="406">
        <v>30</v>
      </c>
      <c r="CK23" s="406"/>
      <c r="CL23" s="406"/>
      <c r="CM23" s="406"/>
      <c r="CN23" s="397">
        <v>3455</v>
      </c>
      <c r="CO23" s="397"/>
      <c r="CP23" s="397"/>
      <c r="CQ23" s="397"/>
      <c r="CR23" s="397"/>
    </row>
    <row r="24" spans="1:96" ht="18.75" customHeight="1">
      <c r="A24" s="30" t="s">
        <v>376</v>
      </c>
      <c r="B24" s="406">
        <v>276</v>
      </c>
      <c r="C24" s="406"/>
      <c r="D24" s="406"/>
      <c r="E24" s="406"/>
      <c r="F24" s="57" t="s">
        <v>323</v>
      </c>
      <c r="G24" s="406">
        <v>275</v>
      </c>
      <c r="H24" s="406"/>
      <c r="I24" s="406"/>
      <c r="J24" s="406"/>
      <c r="K24" s="397">
        <v>73815</v>
      </c>
      <c r="L24" s="397"/>
      <c r="M24" s="397"/>
      <c r="N24" s="397"/>
      <c r="O24" s="397"/>
      <c r="P24" s="397">
        <v>74582</v>
      </c>
      <c r="Q24" s="397"/>
      <c r="R24" s="397"/>
      <c r="S24" s="397"/>
      <c r="T24" s="397"/>
      <c r="U24" s="405">
        <v>85.7</v>
      </c>
      <c r="V24" s="405"/>
      <c r="W24" s="405"/>
      <c r="X24" s="405"/>
      <c r="Y24" s="405">
        <v>87.4</v>
      </c>
      <c r="Z24" s="405"/>
      <c r="AA24" s="405"/>
      <c r="AB24" s="405"/>
      <c r="AC24" s="406">
        <v>178</v>
      </c>
      <c r="AD24" s="406"/>
      <c r="AE24" s="406"/>
      <c r="AF24" s="406"/>
      <c r="AG24" s="57" t="s">
        <v>323</v>
      </c>
      <c r="AH24" s="406">
        <v>178</v>
      </c>
      <c r="AI24" s="406"/>
      <c r="AJ24" s="406"/>
      <c r="AK24" s="406"/>
      <c r="AL24" s="397">
        <v>58357</v>
      </c>
      <c r="AM24" s="397"/>
      <c r="AN24" s="397"/>
      <c r="AO24" s="397"/>
      <c r="AP24" s="397"/>
      <c r="AQ24" s="397">
        <v>59211</v>
      </c>
      <c r="AR24" s="397"/>
      <c r="AS24" s="397"/>
      <c r="AT24" s="397"/>
      <c r="AU24" s="397"/>
      <c r="AV24" s="405">
        <v>86.7</v>
      </c>
      <c r="AW24" s="405"/>
      <c r="AX24" s="405"/>
      <c r="AY24" s="405"/>
      <c r="AZ24" s="405">
        <v>87.3</v>
      </c>
      <c r="BA24" s="405"/>
      <c r="BB24" s="405"/>
      <c r="BC24" s="405"/>
      <c r="BD24" s="406">
        <v>30</v>
      </c>
      <c r="BE24" s="406"/>
      <c r="BF24" s="406"/>
      <c r="BG24" s="406"/>
      <c r="BH24" s="57" t="s">
        <v>323</v>
      </c>
      <c r="BI24" s="406">
        <v>30</v>
      </c>
      <c r="BJ24" s="406"/>
      <c r="BK24" s="406"/>
      <c r="BL24" s="406"/>
      <c r="BM24" s="397">
        <v>7905</v>
      </c>
      <c r="BN24" s="397"/>
      <c r="BO24" s="397"/>
      <c r="BP24" s="397"/>
      <c r="BQ24" s="397"/>
      <c r="BR24" s="397">
        <v>8076</v>
      </c>
      <c r="BS24" s="397"/>
      <c r="BT24" s="397"/>
      <c r="BU24" s="397"/>
      <c r="BV24" s="397"/>
      <c r="BW24" s="405">
        <v>91.5</v>
      </c>
      <c r="BX24" s="405"/>
      <c r="BY24" s="405"/>
      <c r="BZ24" s="405"/>
      <c r="CA24" s="405">
        <v>93.5</v>
      </c>
      <c r="CB24" s="405"/>
      <c r="CC24" s="405"/>
      <c r="CD24" s="405"/>
      <c r="CE24" s="406">
        <v>30</v>
      </c>
      <c r="CF24" s="406"/>
      <c r="CG24" s="406"/>
      <c r="CH24" s="406"/>
      <c r="CI24" s="57" t="s">
        <v>323</v>
      </c>
      <c r="CJ24" s="406">
        <v>30</v>
      </c>
      <c r="CK24" s="406"/>
      <c r="CL24" s="406"/>
      <c r="CM24" s="406"/>
      <c r="CN24" s="397">
        <v>3198</v>
      </c>
      <c r="CO24" s="397"/>
      <c r="CP24" s="397"/>
      <c r="CQ24" s="397"/>
      <c r="CR24" s="397"/>
    </row>
    <row r="25" spans="1:96" ht="18.75" customHeight="1">
      <c r="A25" s="30" t="s">
        <v>377</v>
      </c>
      <c r="B25" s="406">
        <v>287</v>
      </c>
      <c r="C25" s="406"/>
      <c r="D25" s="406"/>
      <c r="E25" s="406"/>
      <c r="F25" s="57" t="s">
        <v>323</v>
      </c>
      <c r="G25" s="406">
        <v>288</v>
      </c>
      <c r="H25" s="406"/>
      <c r="I25" s="406"/>
      <c r="J25" s="406"/>
      <c r="K25" s="397">
        <v>83516</v>
      </c>
      <c r="L25" s="397"/>
      <c r="M25" s="397"/>
      <c r="N25" s="397"/>
      <c r="O25" s="397"/>
      <c r="P25" s="397">
        <v>89705</v>
      </c>
      <c r="Q25" s="397"/>
      <c r="R25" s="397"/>
      <c r="S25" s="397"/>
      <c r="T25" s="397"/>
      <c r="U25" s="405">
        <v>89.1</v>
      </c>
      <c r="V25" s="405"/>
      <c r="W25" s="405"/>
      <c r="X25" s="405"/>
      <c r="Y25" s="405">
        <v>92.4</v>
      </c>
      <c r="Z25" s="405"/>
      <c r="AA25" s="405"/>
      <c r="AB25" s="405"/>
      <c r="AC25" s="406">
        <v>186</v>
      </c>
      <c r="AD25" s="406"/>
      <c r="AE25" s="406"/>
      <c r="AF25" s="406"/>
      <c r="AG25" s="57" t="s">
        <v>323</v>
      </c>
      <c r="AH25" s="406">
        <v>186</v>
      </c>
      <c r="AI25" s="406"/>
      <c r="AJ25" s="406"/>
      <c r="AK25" s="406"/>
      <c r="AL25" s="397">
        <v>67223</v>
      </c>
      <c r="AM25" s="397"/>
      <c r="AN25" s="397"/>
      <c r="AO25" s="397"/>
      <c r="AP25" s="397"/>
      <c r="AQ25" s="397">
        <v>72747</v>
      </c>
      <c r="AR25" s="397"/>
      <c r="AS25" s="397"/>
      <c r="AT25" s="397"/>
      <c r="AU25" s="397"/>
      <c r="AV25" s="405">
        <v>81.7</v>
      </c>
      <c r="AW25" s="405"/>
      <c r="AX25" s="405"/>
      <c r="AY25" s="405"/>
      <c r="AZ25" s="405">
        <v>88.5</v>
      </c>
      <c r="BA25" s="405"/>
      <c r="BB25" s="405"/>
      <c r="BC25" s="405"/>
      <c r="BD25" s="406">
        <v>31</v>
      </c>
      <c r="BE25" s="406"/>
      <c r="BF25" s="406"/>
      <c r="BG25" s="406"/>
      <c r="BH25" s="57" t="s">
        <v>323</v>
      </c>
      <c r="BI25" s="406">
        <v>31</v>
      </c>
      <c r="BJ25" s="406"/>
      <c r="BK25" s="406"/>
      <c r="BL25" s="406"/>
      <c r="BM25" s="397">
        <v>7759</v>
      </c>
      <c r="BN25" s="397"/>
      <c r="BO25" s="397"/>
      <c r="BP25" s="397"/>
      <c r="BQ25" s="397"/>
      <c r="BR25" s="397">
        <v>8277</v>
      </c>
      <c r="BS25" s="397"/>
      <c r="BT25" s="397"/>
      <c r="BU25" s="397"/>
      <c r="BV25" s="397"/>
      <c r="BW25" s="405">
        <v>88</v>
      </c>
      <c r="BX25" s="405"/>
      <c r="BY25" s="405"/>
      <c r="BZ25" s="405"/>
      <c r="CA25" s="405">
        <v>92.7</v>
      </c>
      <c r="CB25" s="405"/>
      <c r="CC25" s="405"/>
      <c r="CD25" s="405"/>
      <c r="CE25" s="406">
        <v>31</v>
      </c>
      <c r="CF25" s="406"/>
      <c r="CG25" s="406"/>
      <c r="CH25" s="406"/>
      <c r="CI25" s="57" t="s">
        <v>323</v>
      </c>
      <c r="CJ25" s="406">
        <v>31</v>
      </c>
      <c r="CK25" s="406"/>
      <c r="CL25" s="406"/>
      <c r="CM25" s="406"/>
      <c r="CN25" s="397">
        <v>3497</v>
      </c>
      <c r="CO25" s="397"/>
      <c r="CP25" s="397"/>
      <c r="CQ25" s="397"/>
      <c r="CR25" s="397"/>
    </row>
    <row r="26" spans="1:96" ht="18.75" customHeight="1">
      <c r="A26" s="30" t="s">
        <v>378</v>
      </c>
      <c r="B26" s="406">
        <v>276</v>
      </c>
      <c r="C26" s="406"/>
      <c r="D26" s="406"/>
      <c r="E26" s="406"/>
      <c r="F26" s="57" t="s">
        <v>323</v>
      </c>
      <c r="G26" s="406">
        <v>276</v>
      </c>
      <c r="H26" s="406"/>
      <c r="I26" s="406"/>
      <c r="J26" s="406"/>
      <c r="K26" s="397">
        <v>76332</v>
      </c>
      <c r="L26" s="397"/>
      <c r="M26" s="397"/>
      <c r="N26" s="397"/>
      <c r="O26" s="397"/>
      <c r="P26" s="397">
        <v>79199</v>
      </c>
      <c r="Q26" s="397"/>
      <c r="R26" s="397"/>
      <c r="S26" s="397"/>
      <c r="T26" s="397"/>
      <c r="U26" s="405">
        <v>78.7</v>
      </c>
      <c r="V26" s="405"/>
      <c r="W26" s="405"/>
      <c r="X26" s="405"/>
      <c r="Y26" s="405">
        <v>82.3</v>
      </c>
      <c r="Z26" s="405"/>
      <c r="AA26" s="405"/>
      <c r="AB26" s="405"/>
      <c r="AC26" s="406">
        <v>178</v>
      </c>
      <c r="AD26" s="406"/>
      <c r="AE26" s="406"/>
      <c r="AF26" s="406"/>
      <c r="AG26" s="57" t="s">
        <v>323</v>
      </c>
      <c r="AH26" s="406">
        <v>178</v>
      </c>
      <c r="AI26" s="406"/>
      <c r="AJ26" s="406"/>
      <c r="AK26" s="406"/>
      <c r="AL26" s="397">
        <v>64342</v>
      </c>
      <c r="AM26" s="397"/>
      <c r="AN26" s="397"/>
      <c r="AO26" s="397"/>
      <c r="AP26" s="397"/>
      <c r="AQ26" s="397">
        <v>66482</v>
      </c>
      <c r="AR26" s="397"/>
      <c r="AS26" s="397"/>
      <c r="AT26" s="397"/>
      <c r="AU26" s="397"/>
      <c r="AV26" s="405">
        <v>79.4</v>
      </c>
      <c r="AW26" s="405"/>
      <c r="AX26" s="405"/>
      <c r="AY26" s="405"/>
      <c r="AZ26" s="405">
        <v>81.8</v>
      </c>
      <c r="BA26" s="405"/>
      <c r="BB26" s="405"/>
      <c r="BC26" s="405"/>
      <c r="BD26" s="406">
        <v>30</v>
      </c>
      <c r="BE26" s="406"/>
      <c r="BF26" s="406"/>
      <c r="BG26" s="406"/>
      <c r="BH26" s="57" t="s">
        <v>323</v>
      </c>
      <c r="BI26" s="406">
        <v>30</v>
      </c>
      <c r="BJ26" s="406"/>
      <c r="BK26" s="406"/>
      <c r="BL26" s="406"/>
      <c r="BM26" s="397">
        <v>4443</v>
      </c>
      <c r="BN26" s="397"/>
      <c r="BO26" s="397"/>
      <c r="BP26" s="397"/>
      <c r="BQ26" s="397"/>
      <c r="BR26" s="397">
        <v>4928</v>
      </c>
      <c r="BS26" s="397"/>
      <c r="BT26" s="397"/>
      <c r="BU26" s="397"/>
      <c r="BV26" s="397"/>
      <c r="BW26" s="405">
        <v>63.3</v>
      </c>
      <c r="BX26" s="405"/>
      <c r="BY26" s="405"/>
      <c r="BZ26" s="405"/>
      <c r="CA26" s="405">
        <v>70.2</v>
      </c>
      <c r="CB26" s="405"/>
      <c r="CC26" s="405"/>
      <c r="CD26" s="405"/>
      <c r="CE26" s="406">
        <v>29</v>
      </c>
      <c r="CF26" s="406"/>
      <c r="CG26" s="406"/>
      <c r="CH26" s="406"/>
      <c r="CI26" s="57" t="s">
        <v>323</v>
      </c>
      <c r="CJ26" s="406">
        <v>29</v>
      </c>
      <c r="CK26" s="406"/>
      <c r="CL26" s="406"/>
      <c r="CM26" s="406"/>
      <c r="CN26" s="397">
        <v>3251</v>
      </c>
      <c r="CO26" s="397"/>
      <c r="CP26" s="397"/>
      <c r="CQ26" s="397"/>
      <c r="CR26" s="397"/>
    </row>
    <row r="27" spans="1:96" ht="18.75" customHeight="1">
      <c r="A27" s="93"/>
      <c r="B27" s="406"/>
      <c r="C27" s="406"/>
      <c r="D27" s="406"/>
      <c r="E27" s="406"/>
      <c r="F27" s="57"/>
      <c r="G27" s="406"/>
      <c r="H27" s="406"/>
      <c r="I27" s="406"/>
      <c r="J27" s="406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405"/>
      <c r="V27" s="405"/>
      <c r="W27" s="405"/>
      <c r="X27" s="405"/>
      <c r="Y27" s="405"/>
      <c r="Z27" s="405"/>
      <c r="AA27" s="405"/>
      <c r="AB27" s="405"/>
      <c r="AC27" s="406"/>
      <c r="AD27" s="406"/>
      <c r="AE27" s="406"/>
      <c r="AF27" s="406"/>
      <c r="AG27" s="57"/>
      <c r="AH27" s="406"/>
      <c r="AI27" s="406"/>
      <c r="AJ27" s="406"/>
      <c r="AK27" s="406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405"/>
      <c r="AW27" s="405"/>
      <c r="AX27" s="405"/>
      <c r="AY27" s="405"/>
      <c r="AZ27" s="405"/>
      <c r="BA27" s="405"/>
      <c r="BB27" s="405"/>
      <c r="BC27" s="405"/>
      <c r="BD27" s="406"/>
      <c r="BE27" s="406"/>
      <c r="BF27" s="406"/>
      <c r="BG27" s="406"/>
      <c r="BH27" s="57"/>
      <c r="BI27" s="406"/>
      <c r="BJ27" s="406"/>
      <c r="BK27" s="406"/>
      <c r="BL27" s="406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405"/>
      <c r="BX27" s="405"/>
      <c r="BY27" s="405"/>
      <c r="BZ27" s="405"/>
      <c r="CA27" s="405"/>
      <c r="CB27" s="405"/>
      <c r="CC27" s="405"/>
      <c r="CD27" s="405"/>
      <c r="CE27" s="406"/>
      <c r="CF27" s="406"/>
      <c r="CG27" s="406"/>
      <c r="CH27" s="406"/>
      <c r="CI27" s="57"/>
      <c r="CJ27" s="406"/>
      <c r="CK27" s="406"/>
      <c r="CL27" s="406"/>
      <c r="CM27" s="406"/>
      <c r="CN27" s="397"/>
      <c r="CO27" s="397"/>
      <c r="CP27" s="397"/>
      <c r="CQ27" s="397"/>
      <c r="CR27" s="397"/>
    </row>
    <row r="28" spans="1:96" ht="18.75" customHeight="1">
      <c r="A28" s="30" t="s">
        <v>379</v>
      </c>
      <c r="B28" s="406">
        <v>256</v>
      </c>
      <c r="C28" s="406"/>
      <c r="D28" s="406"/>
      <c r="E28" s="406"/>
      <c r="F28" s="57" t="s">
        <v>323</v>
      </c>
      <c r="G28" s="406">
        <v>256</v>
      </c>
      <c r="H28" s="406"/>
      <c r="I28" s="406"/>
      <c r="J28" s="406"/>
      <c r="K28" s="397">
        <v>53479</v>
      </c>
      <c r="L28" s="397"/>
      <c r="M28" s="397"/>
      <c r="N28" s="397"/>
      <c r="O28" s="397"/>
      <c r="P28" s="397">
        <v>58802</v>
      </c>
      <c r="Q28" s="397"/>
      <c r="R28" s="397"/>
      <c r="S28" s="397"/>
      <c r="T28" s="397"/>
      <c r="U28" s="405">
        <v>62.7</v>
      </c>
      <c r="V28" s="405"/>
      <c r="W28" s="405"/>
      <c r="X28" s="405"/>
      <c r="Y28" s="405">
        <v>64.8</v>
      </c>
      <c r="Z28" s="405"/>
      <c r="AA28" s="405"/>
      <c r="AB28" s="405"/>
      <c r="AC28" s="406">
        <v>186</v>
      </c>
      <c r="AD28" s="406"/>
      <c r="AE28" s="406"/>
      <c r="AF28" s="406"/>
      <c r="AG28" s="57" t="s">
        <v>323</v>
      </c>
      <c r="AH28" s="406">
        <v>185</v>
      </c>
      <c r="AI28" s="406"/>
      <c r="AJ28" s="406"/>
      <c r="AK28" s="406"/>
      <c r="AL28" s="397">
        <v>46877</v>
      </c>
      <c r="AM28" s="397"/>
      <c r="AN28" s="397"/>
      <c r="AO28" s="397"/>
      <c r="AP28" s="397"/>
      <c r="AQ28" s="397">
        <v>52282</v>
      </c>
      <c r="AR28" s="397"/>
      <c r="AS28" s="397"/>
      <c r="AT28" s="397"/>
      <c r="AU28" s="397"/>
      <c r="AV28" s="405">
        <v>63.4</v>
      </c>
      <c r="AW28" s="405"/>
      <c r="AX28" s="405"/>
      <c r="AY28" s="405"/>
      <c r="AZ28" s="405">
        <v>70.6</v>
      </c>
      <c r="BA28" s="405"/>
      <c r="BB28" s="405"/>
      <c r="BC28" s="405"/>
      <c r="BD28" s="406">
        <v>31</v>
      </c>
      <c r="BE28" s="406"/>
      <c r="BF28" s="406"/>
      <c r="BG28" s="406"/>
      <c r="BH28" s="57" t="s">
        <v>323</v>
      </c>
      <c r="BI28" s="406">
        <v>31</v>
      </c>
      <c r="BJ28" s="406"/>
      <c r="BK28" s="406"/>
      <c r="BL28" s="406"/>
      <c r="BM28" s="397">
        <v>3079</v>
      </c>
      <c r="BN28" s="397"/>
      <c r="BO28" s="397"/>
      <c r="BP28" s="397"/>
      <c r="BQ28" s="397"/>
      <c r="BR28" s="397">
        <v>2959</v>
      </c>
      <c r="BS28" s="397"/>
      <c r="BT28" s="397"/>
      <c r="BU28" s="397"/>
      <c r="BV28" s="397"/>
      <c r="BW28" s="405">
        <v>67.6</v>
      </c>
      <c r="BX28" s="405"/>
      <c r="BY28" s="405"/>
      <c r="BZ28" s="405"/>
      <c r="CA28" s="405">
        <v>65</v>
      </c>
      <c r="CB28" s="405"/>
      <c r="CC28" s="405"/>
      <c r="CD28" s="405"/>
      <c r="CE28" s="406">
        <v>31</v>
      </c>
      <c r="CF28" s="406"/>
      <c r="CG28" s="406"/>
      <c r="CH28" s="406"/>
      <c r="CI28" s="57" t="s">
        <v>323</v>
      </c>
      <c r="CJ28" s="406">
        <v>31</v>
      </c>
      <c r="CK28" s="406"/>
      <c r="CL28" s="406"/>
      <c r="CM28" s="406"/>
      <c r="CN28" s="397">
        <v>2724</v>
      </c>
      <c r="CO28" s="397"/>
      <c r="CP28" s="397"/>
      <c r="CQ28" s="397"/>
      <c r="CR28" s="397"/>
    </row>
    <row r="29" spans="1:96" ht="18.75" customHeight="1">
      <c r="A29" s="30" t="s">
        <v>369</v>
      </c>
      <c r="B29" s="406">
        <v>254</v>
      </c>
      <c r="C29" s="406"/>
      <c r="D29" s="406"/>
      <c r="E29" s="406"/>
      <c r="F29" s="57" t="s">
        <v>323</v>
      </c>
      <c r="G29" s="406">
        <v>255</v>
      </c>
      <c r="H29" s="406"/>
      <c r="I29" s="406"/>
      <c r="J29" s="406"/>
      <c r="K29" s="397">
        <v>53932</v>
      </c>
      <c r="L29" s="397"/>
      <c r="M29" s="397"/>
      <c r="N29" s="397"/>
      <c r="O29" s="397"/>
      <c r="P29" s="397">
        <v>49409</v>
      </c>
      <c r="Q29" s="397"/>
      <c r="R29" s="397"/>
      <c r="S29" s="397"/>
      <c r="T29" s="397"/>
      <c r="U29" s="405">
        <v>66.2</v>
      </c>
      <c r="V29" s="405"/>
      <c r="W29" s="405"/>
      <c r="X29" s="405"/>
      <c r="Y29" s="405">
        <v>70</v>
      </c>
      <c r="Z29" s="405"/>
      <c r="AA29" s="405"/>
      <c r="AB29" s="405"/>
      <c r="AC29" s="406">
        <v>183</v>
      </c>
      <c r="AD29" s="406"/>
      <c r="AE29" s="406"/>
      <c r="AF29" s="406"/>
      <c r="AG29" s="57" t="s">
        <v>323</v>
      </c>
      <c r="AH29" s="406">
        <v>184</v>
      </c>
      <c r="AI29" s="406"/>
      <c r="AJ29" s="406"/>
      <c r="AK29" s="406"/>
      <c r="AL29" s="397">
        <v>46797</v>
      </c>
      <c r="AM29" s="397"/>
      <c r="AN29" s="397"/>
      <c r="AO29" s="397"/>
      <c r="AP29" s="397"/>
      <c r="AQ29" s="397">
        <v>41720</v>
      </c>
      <c r="AR29" s="397"/>
      <c r="AS29" s="397"/>
      <c r="AT29" s="397"/>
      <c r="AU29" s="397"/>
      <c r="AV29" s="405">
        <v>65</v>
      </c>
      <c r="AW29" s="405"/>
      <c r="AX29" s="405"/>
      <c r="AY29" s="405"/>
      <c r="AZ29" s="405">
        <v>57.3</v>
      </c>
      <c r="BA29" s="405"/>
      <c r="BB29" s="405"/>
      <c r="BC29" s="405"/>
      <c r="BD29" s="406">
        <v>31</v>
      </c>
      <c r="BE29" s="406"/>
      <c r="BF29" s="406"/>
      <c r="BG29" s="406"/>
      <c r="BH29" s="57" t="s">
        <v>323</v>
      </c>
      <c r="BI29" s="406">
        <v>31</v>
      </c>
      <c r="BJ29" s="406"/>
      <c r="BK29" s="406"/>
      <c r="BL29" s="406"/>
      <c r="BM29" s="397">
        <v>3621</v>
      </c>
      <c r="BN29" s="397"/>
      <c r="BO29" s="397"/>
      <c r="BP29" s="397"/>
      <c r="BQ29" s="397"/>
      <c r="BR29" s="397">
        <v>3925</v>
      </c>
      <c r="BS29" s="397"/>
      <c r="BT29" s="397"/>
      <c r="BU29" s="397"/>
      <c r="BV29" s="397"/>
      <c r="BW29" s="405">
        <v>77.7</v>
      </c>
      <c r="BX29" s="405"/>
      <c r="BY29" s="405"/>
      <c r="BZ29" s="405"/>
      <c r="CA29" s="405">
        <v>84.2</v>
      </c>
      <c r="CB29" s="405"/>
      <c r="CC29" s="405"/>
      <c r="CD29" s="405"/>
      <c r="CE29" s="406">
        <v>31</v>
      </c>
      <c r="CF29" s="406"/>
      <c r="CG29" s="406"/>
      <c r="CH29" s="406"/>
      <c r="CI29" s="57" t="s">
        <v>323</v>
      </c>
      <c r="CJ29" s="406">
        <v>31</v>
      </c>
      <c r="CK29" s="406"/>
      <c r="CL29" s="406"/>
      <c r="CM29" s="406"/>
      <c r="CN29" s="397">
        <v>2690</v>
      </c>
      <c r="CO29" s="397"/>
      <c r="CP29" s="397"/>
      <c r="CQ29" s="397"/>
      <c r="CR29" s="397"/>
    </row>
    <row r="30" spans="1:96" ht="18.75" customHeight="1">
      <c r="A30" s="30" t="s">
        <v>380</v>
      </c>
      <c r="B30" s="406">
        <v>244</v>
      </c>
      <c r="C30" s="406"/>
      <c r="D30" s="406"/>
      <c r="E30" s="406"/>
      <c r="F30" s="57" t="s">
        <v>323</v>
      </c>
      <c r="G30" s="406">
        <v>246</v>
      </c>
      <c r="H30" s="406"/>
      <c r="I30" s="406"/>
      <c r="J30" s="406"/>
      <c r="K30" s="397">
        <v>52825</v>
      </c>
      <c r="L30" s="397"/>
      <c r="M30" s="397"/>
      <c r="N30" s="397"/>
      <c r="O30" s="397"/>
      <c r="P30" s="397">
        <v>51980</v>
      </c>
      <c r="Q30" s="397"/>
      <c r="R30" s="397"/>
      <c r="S30" s="397"/>
      <c r="T30" s="397"/>
      <c r="U30" s="405">
        <v>73.5</v>
      </c>
      <c r="V30" s="405"/>
      <c r="W30" s="405"/>
      <c r="X30" s="405"/>
      <c r="Y30" s="405">
        <v>75.3</v>
      </c>
      <c r="Z30" s="405"/>
      <c r="AA30" s="405"/>
      <c r="AB30" s="405"/>
      <c r="AC30" s="406">
        <v>160</v>
      </c>
      <c r="AD30" s="406"/>
      <c r="AE30" s="406"/>
      <c r="AF30" s="406"/>
      <c r="AG30" s="57" t="s">
        <v>323</v>
      </c>
      <c r="AH30" s="406">
        <v>160</v>
      </c>
      <c r="AI30" s="406"/>
      <c r="AJ30" s="406"/>
      <c r="AK30" s="406"/>
      <c r="AL30" s="397">
        <v>45681</v>
      </c>
      <c r="AM30" s="397"/>
      <c r="AN30" s="397"/>
      <c r="AO30" s="397"/>
      <c r="AP30" s="397"/>
      <c r="AQ30" s="397">
        <v>44397</v>
      </c>
      <c r="AR30" s="397"/>
      <c r="AS30" s="397"/>
      <c r="AT30" s="397"/>
      <c r="AU30" s="397"/>
      <c r="AV30" s="405">
        <v>78</v>
      </c>
      <c r="AW30" s="405"/>
      <c r="AX30" s="405"/>
      <c r="AY30" s="405"/>
      <c r="AZ30" s="405">
        <v>73.7</v>
      </c>
      <c r="BA30" s="405"/>
      <c r="BB30" s="405"/>
      <c r="BC30" s="405"/>
      <c r="BD30" s="406">
        <v>24</v>
      </c>
      <c r="BE30" s="406"/>
      <c r="BF30" s="406"/>
      <c r="BG30" s="406"/>
      <c r="BH30" s="57" t="s">
        <v>323</v>
      </c>
      <c r="BI30" s="406">
        <v>25</v>
      </c>
      <c r="BJ30" s="406"/>
      <c r="BK30" s="406"/>
      <c r="BL30" s="406"/>
      <c r="BM30" s="397">
        <v>2741</v>
      </c>
      <c r="BN30" s="397"/>
      <c r="BO30" s="397"/>
      <c r="BP30" s="397"/>
      <c r="BQ30" s="397"/>
      <c r="BR30" s="397">
        <v>2952</v>
      </c>
      <c r="BS30" s="397"/>
      <c r="BT30" s="397"/>
      <c r="BU30" s="397"/>
      <c r="BV30" s="397"/>
      <c r="BW30" s="405">
        <v>90.6</v>
      </c>
      <c r="BX30" s="405"/>
      <c r="BY30" s="405"/>
      <c r="BZ30" s="405"/>
      <c r="CA30" s="405">
        <v>93.7</v>
      </c>
      <c r="CB30" s="405"/>
      <c r="CC30" s="405"/>
      <c r="CD30" s="405"/>
      <c r="CE30" s="406">
        <v>26</v>
      </c>
      <c r="CF30" s="406"/>
      <c r="CG30" s="406"/>
      <c r="CH30" s="406"/>
      <c r="CI30" s="57" t="s">
        <v>323</v>
      </c>
      <c r="CJ30" s="406">
        <v>26</v>
      </c>
      <c r="CK30" s="406"/>
      <c r="CL30" s="406"/>
      <c r="CM30" s="406"/>
      <c r="CN30" s="397">
        <v>2688</v>
      </c>
      <c r="CO30" s="397"/>
      <c r="CP30" s="397"/>
      <c r="CQ30" s="397"/>
      <c r="CR30" s="397"/>
    </row>
    <row r="31" spans="1:96" ht="18.75" customHeight="1">
      <c r="A31" s="31" t="s">
        <v>381</v>
      </c>
      <c r="B31" s="404">
        <v>289</v>
      </c>
      <c r="C31" s="403"/>
      <c r="D31" s="403"/>
      <c r="E31" s="403"/>
      <c r="F31" s="95" t="s">
        <v>323</v>
      </c>
      <c r="G31" s="403">
        <v>288</v>
      </c>
      <c r="H31" s="403"/>
      <c r="I31" s="403"/>
      <c r="J31" s="403"/>
      <c r="K31" s="392">
        <v>71220</v>
      </c>
      <c r="L31" s="392"/>
      <c r="M31" s="392"/>
      <c r="N31" s="392"/>
      <c r="O31" s="392"/>
      <c r="P31" s="392">
        <v>73220</v>
      </c>
      <c r="Q31" s="392"/>
      <c r="R31" s="392"/>
      <c r="S31" s="392"/>
      <c r="T31" s="392"/>
      <c r="U31" s="391">
        <v>69.2</v>
      </c>
      <c r="V31" s="391"/>
      <c r="W31" s="391"/>
      <c r="X31" s="391"/>
      <c r="Y31" s="391">
        <v>72.2</v>
      </c>
      <c r="Z31" s="391"/>
      <c r="AA31" s="391"/>
      <c r="AB31" s="391"/>
      <c r="AC31" s="403">
        <v>187</v>
      </c>
      <c r="AD31" s="403"/>
      <c r="AE31" s="403"/>
      <c r="AF31" s="403"/>
      <c r="AG31" s="95" t="s">
        <v>323</v>
      </c>
      <c r="AH31" s="403">
        <v>187</v>
      </c>
      <c r="AI31" s="403"/>
      <c r="AJ31" s="403"/>
      <c r="AK31" s="403"/>
      <c r="AL31" s="392">
        <v>59445</v>
      </c>
      <c r="AM31" s="392"/>
      <c r="AN31" s="392"/>
      <c r="AO31" s="392"/>
      <c r="AP31" s="392"/>
      <c r="AQ31" s="392">
        <v>60727</v>
      </c>
      <c r="AR31" s="392"/>
      <c r="AS31" s="392"/>
      <c r="AT31" s="392"/>
      <c r="AU31" s="392"/>
      <c r="AV31" s="391">
        <v>72.6</v>
      </c>
      <c r="AW31" s="391"/>
      <c r="AX31" s="391"/>
      <c r="AY31" s="391"/>
      <c r="AZ31" s="391">
        <v>73.3</v>
      </c>
      <c r="BA31" s="391"/>
      <c r="BB31" s="391"/>
      <c r="BC31" s="391"/>
      <c r="BD31" s="403">
        <v>31</v>
      </c>
      <c r="BE31" s="403"/>
      <c r="BF31" s="403"/>
      <c r="BG31" s="403"/>
      <c r="BH31" s="95" t="s">
        <v>323</v>
      </c>
      <c r="BI31" s="403">
        <v>31</v>
      </c>
      <c r="BJ31" s="403"/>
      <c r="BK31" s="403"/>
      <c r="BL31" s="403"/>
      <c r="BM31" s="392">
        <v>4778</v>
      </c>
      <c r="BN31" s="392"/>
      <c r="BO31" s="392"/>
      <c r="BP31" s="392"/>
      <c r="BQ31" s="392"/>
      <c r="BR31" s="392">
        <v>5463</v>
      </c>
      <c r="BS31" s="392"/>
      <c r="BT31" s="392"/>
      <c r="BU31" s="392"/>
      <c r="BV31" s="392"/>
      <c r="BW31" s="391">
        <v>53.8</v>
      </c>
      <c r="BX31" s="391"/>
      <c r="BY31" s="391"/>
      <c r="BZ31" s="391"/>
      <c r="CA31" s="391">
        <v>61.6</v>
      </c>
      <c r="CB31" s="391"/>
      <c r="CC31" s="391"/>
      <c r="CD31" s="391"/>
      <c r="CE31" s="403">
        <v>31</v>
      </c>
      <c r="CF31" s="403"/>
      <c r="CG31" s="403"/>
      <c r="CH31" s="403"/>
      <c r="CI31" s="95" t="s">
        <v>323</v>
      </c>
      <c r="CJ31" s="403">
        <v>31</v>
      </c>
      <c r="CK31" s="403"/>
      <c r="CL31" s="403"/>
      <c r="CM31" s="403"/>
      <c r="CN31" s="392">
        <v>3575</v>
      </c>
      <c r="CO31" s="392"/>
      <c r="CP31" s="392"/>
      <c r="CQ31" s="392"/>
      <c r="CR31" s="392"/>
    </row>
    <row r="32" ht="18.75" customHeight="1">
      <c r="A32" s="96" t="s">
        <v>290</v>
      </c>
    </row>
    <row r="33" ht="18.75" customHeight="1">
      <c r="A33" s="96" t="s">
        <v>291</v>
      </c>
    </row>
    <row r="34" spans="1:96" ht="18.75" customHeight="1">
      <c r="A34" s="97"/>
      <c r="CN34" s="88"/>
      <c r="CO34" s="88"/>
      <c r="CP34" s="88"/>
      <c r="CQ34" s="88"/>
      <c r="CR34" s="88"/>
    </row>
    <row r="35" spans="1:97" ht="18.75" customHeight="1">
      <c r="A35" s="97"/>
      <c r="B35" s="85"/>
      <c r="C35" s="85"/>
      <c r="D35" s="85"/>
      <c r="E35" s="96"/>
      <c r="F35" s="85"/>
      <c r="G35" s="85"/>
      <c r="CN35" s="88"/>
      <c r="CO35" s="88"/>
      <c r="CP35" s="88"/>
      <c r="CQ35" s="88"/>
      <c r="CR35" s="88"/>
      <c r="CS35" s="88"/>
    </row>
    <row r="36" spans="1:97" ht="18.75" customHeight="1">
      <c r="A36" s="97"/>
      <c r="CN36" s="88"/>
      <c r="CO36" s="88"/>
      <c r="CP36" s="88"/>
      <c r="CQ36" s="88"/>
      <c r="CR36" s="88"/>
      <c r="CS36" s="88"/>
    </row>
    <row r="37" spans="1:97" ht="18.75" customHeight="1" thickBot="1">
      <c r="A37" s="91"/>
      <c r="B37" s="99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88"/>
    </row>
    <row r="38" spans="1:96" s="98" customFormat="1" ht="18.75" customHeight="1">
      <c r="A38" s="384" t="s">
        <v>0</v>
      </c>
      <c r="B38" s="414" t="s">
        <v>319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5"/>
      <c r="BW38" s="410" t="s">
        <v>320</v>
      </c>
      <c r="BX38" s="410"/>
      <c r="BY38" s="410"/>
      <c r="BZ38" s="410"/>
      <c r="CA38" s="410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</row>
    <row r="39" spans="1:97" s="88" customFormat="1" ht="18.75" customHeight="1">
      <c r="A39" s="385"/>
      <c r="B39" s="427" t="s">
        <v>314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9"/>
      <c r="Q39" s="388" t="s">
        <v>315</v>
      </c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90"/>
      <c r="AT39" s="388" t="s">
        <v>316</v>
      </c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90"/>
      <c r="BW39" s="388" t="s">
        <v>317</v>
      </c>
      <c r="BX39" s="389"/>
      <c r="BY39" s="389"/>
      <c r="BZ39" s="389"/>
      <c r="CA39" s="389"/>
      <c r="CB39" s="389"/>
      <c r="CC39" s="389"/>
      <c r="CD39" s="389"/>
      <c r="CE39" s="389"/>
      <c r="CF39" s="389"/>
      <c r="CG39" s="390"/>
      <c r="CH39" s="389" t="s">
        <v>318</v>
      </c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98"/>
    </row>
    <row r="40" spans="1:97" s="88" customFormat="1" ht="18.75" customHeight="1">
      <c r="A40" s="386"/>
      <c r="B40" s="421" t="s">
        <v>331</v>
      </c>
      <c r="C40" s="412"/>
      <c r="D40" s="412"/>
      <c r="E40" s="412"/>
      <c r="F40" s="413"/>
      <c r="G40" s="388" t="s">
        <v>330</v>
      </c>
      <c r="H40" s="389"/>
      <c r="I40" s="389"/>
      <c r="J40" s="389"/>
      <c r="K40" s="389"/>
      <c r="L40" s="389"/>
      <c r="M40" s="389"/>
      <c r="N40" s="389"/>
      <c r="O40" s="389"/>
      <c r="P40" s="390"/>
      <c r="Q40" s="425" t="s">
        <v>307</v>
      </c>
      <c r="R40" s="417"/>
      <c r="S40" s="417"/>
      <c r="T40" s="417"/>
      <c r="U40" s="417"/>
      <c r="V40" s="417"/>
      <c r="W40" s="417"/>
      <c r="X40" s="417"/>
      <c r="Y40" s="423"/>
      <c r="Z40" s="425" t="s">
        <v>327</v>
      </c>
      <c r="AA40" s="417"/>
      <c r="AB40" s="417"/>
      <c r="AC40" s="417"/>
      <c r="AD40" s="423"/>
      <c r="AE40" s="411" t="s">
        <v>331</v>
      </c>
      <c r="AF40" s="412"/>
      <c r="AG40" s="412"/>
      <c r="AH40" s="412"/>
      <c r="AI40" s="413"/>
      <c r="AJ40" s="388" t="s">
        <v>330</v>
      </c>
      <c r="AK40" s="389"/>
      <c r="AL40" s="389"/>
      <c r="AM40" s="389"/>
      <c r="AN40" s="389"/>
      <c r="AO40" s="389"/>
      <c r="AP40" s="389"/>
      <c r="AQ40" s="389"/>
      <c r="AR40" s="389"/>
      <c r="AS40" s="390"/>
      <c r="AT40" s="425" t="s">
        <v>307</v>
      </c>
      <c r="AU40" s="417"/>
      <c r="AV40" s="417"/>
      <c r="AW40" s="417"/>
      <c r="AX40" s="417"/>
      <c r="AY40" s="417"/>
      <c r="AZ40" s="417"/>
      <c r="BA40" s="417"/>
      <c r="BB40" s="423"/>
      <c r="BC40" s="425" t="s">
        <v>327</v>
      </c>
      <c r="BD40" s="417"/>
      <c r="BE40" s="417"/>
      <c r="BF40" s="417"/>
      <c r="BG40" s="423"/>
      <c r="BH40" s="411" t="s">
        <v>331</v>
      </c>
      <c r="BI40" s="412"/>
      <c r="BJ40" s="412"/>
      <c r="BK40" s="412"/>
      <c r="BL40" s="413"/>
      <c r="BM40" s="388" t="s">
        <v>330</v>
      </c>
      <c r="BN40" s="389"/>
      <c r="BO40" s="389"/>
      <c r="BP40" s="389"/>
      <c r="BQ40" s="389"/>
      <c r="BR40" s="389"/>
      <c r="BS40" s="389"/>
      <c r="BT40" s="389"/>
      <c r="BU40" s="389"/>
      <c r="BV40" s="390"/>
      <c r="BW40" s="411" t="s">
        <v>267</v>
      </c>
      <c r="BX40" s="412"/>
      <c r="BY40" s="412"/>
      <c r="BZ40" s="412"/>
      <c r="CA40" s="413"/>
      <c r="CB40" s="411" t="s">
        <v>332</v>
      </c>
      <c r="CC40" s="412"/>
      <c r="CD40" s="412"/>
      <c r="CE40" s="412"/>
      <c r="CF40" s="412"/>
      <c r="CG40" s="413"/>
      <c r="CH40" s="411" t="s">
        <v>267</v>
      </c>
      <c r="CI40" s="412"/>
      <c r="CJ40" s="412"/>
      <c r="CK40" s="412"/>
      <c r="CL40" s="413"/>
      <c r="CM40" s="412" t="s">
        <v>333</v>
      </c>
      <c r="CN40" s="412"/>
      <c r="CO40" s="412"/>
      <c r="CP40" s="412"/>
      <c r="CQ40" s="412"/>
      <c r="CR40" s="412"/>
      <c r="CS40" s="98"/>
    </row>
    <row r="41" spans="1:97" s="88" customFormat="1" ht="18.75" customHeight="1">
      <c r="A41" s="387"/>
      <c r="B41" s="422"/>
      <c r="C41" s="410"/>
      <c r="D41" s="410"/>
      <c r="E41" s="410"/>
      <c r="F41" s="415"/>
      <c r="G41" s="388" t="s">
        <v>308</v>
      </c>
      <c r="H41" s="389"/>
      <c r="I41" s="389"/>
      <c r="J41" s="389"/>
      <c r="K41" s="390"/>
      <c r="L41" s="388" t="s">
        <v>309</v>
      </c>
      <c r="M41" s="389"/>
      <c r="N41" s="389"/>
      <c r="O41" s="389"/>
      <c r="P41" s="390"/>
      <c r="Q41" s="426"/>
      <c r="R41" s="419"/>
      <c r="S41" s="419"/>
      <c r="T41" s="419"/>
      <c r="U41" s="419"/>
      <c r="V41" s="419"/>
      <c r="W41" s="419"/>
      <c r="X41" s="419"/>
      <c r="Y41" s="424"/>
      <c r="Z41" s="426"/>
      <c r="AA41" s="419"/>
      <c r="AB41" s="419"/>
      <c r="AC41" s="419"/>
      <c r="AD41" s="424"/>
      <c r="AE41" s="414"/>
      <c r="AF41" s="410"/>
      <c r="AG41" s="410"/>
      <c r="AH41" s="410"/>
      <c r="AI41" s="415"/>
      <c r="AJ41" s="388" t="s">
        <v>308</v>
      </c>
      <c r="AK41" s="389"/>
      <c r="AL41" s="389"/>
      <c r="AM41" s="389"/>
      <c r="AN41" s="390"/>
      <c r="AO41" s="388" t="s">
        <v>309</v>
      </c>
      <c r="AP41" s="389"/>
      <c r="AQ41" s="389"/>
      <c r="AR41" s="389"/>
      <c r="AS41" s="390"/>
      <c r="AT41" s="426"/>
      <c r="AU41" s="419"/>
      <c r="AV41" s="419"/>
      <c r="AW41" s="419"/>
      <c r="AX41" s="419"/>
      <c r="AY41" s="419"/>
      <c r="AZ41" s="419"/>
      <c r="BA41" s="419"/>
      <c r="BB41" s="424"/>
      <c r="BC41" s="426"/>
      <c r="BD41" s="419"/>
      <c r="BE41" s="419"/>
      <c r="BF41" s="419"/>
      <c r="BG41" s="424"/>
      <c r="BH41" s="414"/>
      <c r="BI41" s="410"/>
      <c r="BJ41" s="410"/>
      <c r="BK41" s="410"/>
      <c r="BL41" s="415"/>
      <c r="BM41" s="388" t="s">
        <v>308</v>
      </c>
      <c r="BN41" s="389"/>
      <c r="BO41" s="389"/>
      <c r="BP41" s="389"/>
      <c r="BQ41" s="390"/>
      <c r="BR41" s="388" t="s">
        <v>309</v>
      </c>
      <c r="BS41" s="389"/>
      <c r="BT41" s="389"/>
      <c r="BU41" s="389"/>
      <c r="BV41" s="390"/>
      <c r="BW41" s="414"/>
      <c r="BX41" s="410"/>
      <c r="BY41" s="410"/>
      <c r="BZ41" s="410"/>
      <c r="CA41" s="415"/>
      <c r="CB41" s="414"/>
      <c r="CC41" s="410"/>
      <c r="CD41" s="410"/>
      <c r="CE41" s="410"/>
      <c r="CF41" s="410"/>
      <c r="CG41" s="415"/>
      <c r="CH41" s="414"/>
      <c r="CI41" s="410"/>
      <c r="CJ41" s="410"/>
      <c r="CK41" s="410"/>
      <c r="CL41" s="415"/>
      <c r="CM41" s="410"/>
      <c r="CN41" s="410"/>
      <c r="CO41" s="410"/>
      <c r="CP41" s="410"/>
      <c r="CQ41" s="410"/>
      <c r="CR41" s="410"/>
      <c r="CS41" s="98"/>
    </row>
    <row r="42" spans="1:96" s="98" customFormat="1" ht="18.75" customHeight="1">
      <c r="A42" s="92" t="s">
        <v>370</v>
      </c>
      <c r="B42" s="399">
        <v>30571</v>
      </c>
      <c r="C42" s="397"/>
      <c r="D42" s="397"/>
      <c r="E42" s="397"/>
      <c r="F42" s="397"/>
      <c r="G42" s="398">
        <v>55.4</v>
      </c>
      <c r="H42" s="398"/>
      <c r="I42" s="398"/>
      <c r="J42" s="398"/>
      <c r="K42" s="398"/>
      <c r="L42" s="398">
        <v>52.4</v>
      </c>
      <c r="M42" s="398"/>
      <c r="N42" s="398"/>
      <c r="O42" s="398"/>
      <c r="P42" s="398"/>
      <c r="Q42" s="397">
        <v>326</v>
      </c>
      <c r="R42" s="397"/>
      <c r="S42" s="397"/>
      <c r="T42" s="397"/>
      <c r="U42" s="57" t="s">
        <v>323</v>
      </c>
      <c r="V42" s="397">
        <v>326</v>
      </c>
      <c r="W42" s="397"/>
      <c r="X42" s="397"/>
      <c r="Y42" s="397"/>
      <c r="Z42" s="397">
        <v>24928</v>
      </c>
      <c r="AA42" s="397"/>
      <c r="AB42" s="397"/>
      <c r="AC42" s="397"/>
      <c r="AD42" s="397"/>
      <c r="AE42" s="397">
        <v>25043</v>
      </c>
      <c r="AF42" s="397"/>
      <c r="AG42" s="397"/>
      <c r="AH42" s="397"/>
      <c r="AI42" s="397"/>
      <c r="AJ42" s="398">
        <v>60.7</v>
      </c>
      <c r="AK42" s="398"/>
      <c r="AL42" s="398"/>
      <c r="AM42" s="398"/>
      <c r="AN42" s="398"/>
      <c r="AO42" s="398">
        <v>61</v>
      </c>
      <c r="AP42" s="398"/>
      <c r="AQ42" s="398"/>
      <c r="AR42" s="398"/>
      <c r="AS42" s="398"/>
      <c r="AT42" s="397"/>
      <c r="AU42" s="397"/>
      <c r="AV42" s="397"/>
      <c r="AW42" s="397"/>
      <c r="AX42" s="57"/>
      <c r="AY42" s="397" t="s">
        <v>240</v>
      </c>
      <c r="AZ42" s="397"/>
      <c r="BA42" s="397"/>
      <c r="BB42" s="397"/>
      <c r="BC42" s="397" t="s">
        <v>240</v>
      </c>
      <c r="BD42" s="397"/>
      <c r="BE42" s="397"/>
      <c r="BF42" s="397"/>
      <c r="BG42" s="397"/>
      <c r="BH42" s="397" t="s">
        <v>240</v>
      </c>
      <c r="BI42" s="397"/>
      <c r="BJ42" s="397"/>
      <c r="BK42" s="397"/>
      <c r="BL42" s="397"/>
      <c r="BM42" s="398" t="s">
        <v>240</v>
      </c>
      <c r="BN42" s="398"/>
      <c r="BO42" s="398"/>
      <c r="BP42" s="398"/>
      <c r="BQ42" s="398"/>
      <c r="BR42" s="398" t="s">
        <v>240</v>
      </c>
      <c r="BS42" s="398"/>
      <c r="BT42" s="398"/>
      <c r="BU42" s="398"/>
      <c r="BV42" s="398"/>
      <c r="BW42" s="397">
        <v>51345</v>
      </c>
      <c r="BX42" s="397"/>
      <c r="BY42" s="397"/>
      <c r="BZ42" s="397"/>
      <c r="CA42" s="397"/>
      <c r="CB42" s="397">
        <v>832805</v>
      </c>
      <c r="CC42" s="397"/>
      <c r="CD42" s="397"/>
      <c r="CE42" s="397"/>
      <c r="CF42" s="397"/>
      <c r="CG42" s="397"/>
      <c r="CH42" s="397">
        <v>42356</v>
      </c>
      <c r="CI42" s="397"/>
      <c r="CJ42" s="397"/>
      <c r="CK42" s="397"/>
      <c r="CL42" s="397"/>
      <c r="CM42" s="397">
        <v>1244973</v>
      </c>
      <c r="CN42" s="397"/>
      <c r="CO42" s="397"/>
      <c r="CP42" s="397"/>
      <c r="CQ42" s="397"/>
      <c r="CR42" s="397"/>
    </row>
    <row r="43" spans="1:96" s="98" customFormat="1" ht="18.75" customHeight="1">
      <c r="A43" s="93">
        <v>62</v>
      </c>
      <c r="B43" s="399">
        <v>31838</v>
      </c>
      <c r="C43" s="397"/>
      <c r="D43" s="397"/>
      <c r="E43" s="397"/>
      <c r="F43" s="397"/>
      <c r="G43" s="398">
        <v>66.6</v>
      </c>
      <c r="H43" s="398"/>
      <c r="I43" s="398"/>
      <c r="J43" s="398"/>
      <c r="K43" s="398"/>
      <c r="L43" s="398">
        <v>69.6</v>
      </c>
      <c r="M43" s="398"/>
      <c r="N43" s="398"/>
      <c r="O43" s="398"/>
      <c r="P43" s="398"/>
      <c r="Q43" s="397">
        <v>285</v>
      </c>
      <c r="R43" s="397"/>
      <c r="S43" s="397"/>
      <c r="T43" s="397"/>
      <c r="U43" s="57" t="s">
        <v>323</v>
      </c>
      <c r="V43" s="397">
        <v>285</v>
      </c>
      <c r="W43" s="397"/>
      <c r="X43" s="397"/>
      <c r="Y43" s="397"/>
      <c r="Z43" s="397">
        <v>24157</v>
      </c>
      <c r="AA43" s="397"/>
      <c r="AB43" s="397"/>
      <c r="AC43" s="397"/>
      <c r="AD43" s="397"/>
      <c r="AE43" s="397">
        <v>23794</v>
      </c>
      <c r="AF43" s="397"/>
      <c r="AG43" s="397"/>
      <c r="AH43" s="397"/>
      <c r="AI43" s="397"/>
      <c r="AJ43" s="398">
        <v>67.3</v>
      </c>
      <c r="AK43" s="398"/>
      <c r="AL43" s="398"/>
      <c r="AM43" s="398"/>
      <c r="AN43" s="398"/>
      <c r="AO43" s="398">
        <v>66.3</v>
      </c>
      <c r="AP43" s="398"/>
      <c r="AQ43" s="398"/>
      <c r="AR43" s="398"/>
      <c r="AS43" s="398"/>
      <c r="AT43" s="397"/>
      <c r="AU43" s="397"/>
      <c r="AV43" s="397"/>
      <c r="AW43" s="397"/>
      <c r="AX43" s="57"/>
      <c r="AY43" s="397" t="s">
        <v>240</v>
      </c>
      <c r="AZ43" s="397"/>
      <c r="BA43" s="397"/>
      <c r="BB43" s="397"/>
      <c r="BC43" s="397" t="s">
        <v>240</v>
      </c>
      <c r="BD43" s="397"/>
      <c r="BE43" s="397"/>
      <c r="BF43" s="397"/>
      <c r="BG43" s="397"/>
      <c r="BH43" s="397" t="s">
        <v>240</v>
      </c>
      <c r="BI43" s="397"/>
      <c r="BJ43" s="397"/>
      <c r="BK43" s="397"/>
      <c r="BL43" s="397"/>
      <c r="BM43" s="398" t="s">
        <v>240</v>
      </c>
      <c r="BN43" s="398"/>
      <c r="BO43" s="398"/>
      <c r="BP43" s="398"/>
      <c r="BQ43" s="398"/>
      <c r="BR43" s="398" t="s">
        <v>240</v>
      </c>
      <c r="BS43" s="398"/>
      <c r="BT43" s="398"/>
      <c r="BU43" s="398"/>
      <c r="BV43" s="398"/>
      <c r="BW43" s="397">
        <v>49563</v>
      </c>
      <c r="BX43" s="397"/>
      <c r="BY43" s="397"/>
      <c r="BZ43" s="397"/>
      <c r="CA43" s="397"/>
      <c r="CB43" s="397">
        <v>1216156</v>
      </c>
      <c r="CC43" s="397"/>
      <c r="CD43" s="397"/>
      <c r="CE43" s="397"/>
      <c r="CF43" s="397"/>
      <c r="CG43" s="397"/>
      <c r="CH43" s="397">
        <v>49580</v>
      </c>
      <c r="CI43" s="397"/>
      <c r="CJ43" s="397"/>
      <c r="CK43" s="397"/>
      <c r="CL43" s="397"/>
      <c r="CM43" s="397">
        <v>1647824</v>
      </c>
      <c r="CN43" s="397"/>
      <c r="CO43" s="397"/>
      <c r="CP43" s="397"/>
      <c r="CQ43" s="397"/>
      <c r="CR43" s="397"/>
    </row>
    <row r="44" spans="1:96" s="98" customFormat="1" ht="18.75" customHeight="1">
      <c r="A44" s="94">
        <v>63</v>
      </c>
      <c r="B44" s="399">
        <v>32192</v>
      </c>
      <c r="C44" s="397"/>
      <c r="D44" s="397"/>
      <c r="E44" s="397"/>
      <c r="F44" s="397"/>
      <c r="G44" s="398">
        <v>69</v>
      </c>
      <c r="H44" s="398"/>
      <c r="I44" s="398"/>
      <c r="J44" s="398"/>
      <c r="K44" s="398"/>
      <c r="L44" s="398">
        <v>70.4</v>
      </c>
      <c r="M44" s="398"/>
      <c r="N44" s="398"/>
      <c r="O44" s="398"/>
      <c r="P44" s="398"/>
      <c r="Q44" s="397">
        <v>285</v>
      </c>
      <c r="R44" s="397"/>
      <c r="S44" s="397"/>
      <c r="T44" s="397"/>
      <c r="U44" s="57" t="s">
        <v>323</v>
      </c>
      <c r="V44" s="397">
        <v>285</v>
      </c>
      <c r="W44" s="397"/>
      <c r="X44" s="397"/>
      <c r="Y44" s="397"/>
      <c r="Z44" s="397">
        <v>22577</v>
      </c>
      <c r="AA44" s="397"/>
      <c r="AB44" s="397"/>
      <c r="AC44" s="397"/>
      <c r="AD44" s="397"/>
      <c r="AE44" s="397">
        <v>22395</v>
      </c>
      <c r="AF44" s="397"/>
      <c r="AG44" s="397"/>
      <c r="AH44" s="397"/>
      <c r="AI44" s="397"/>
      <c r="AJ44" s="398">
        <v>62.9</v>
      </c>
      <c r="AK44" s="398"/>
      <c r="AL44" s="398"/>
      <c r="AM44" s="398"/>
      <c r="AN44" s="398"/>
      <c r="AO44" s="398">
        <v>62.4</v>
      </c>
      <c r="AP44" s="398"/>
      <c r="AQ44" s="398"/>
      <c r="AR44" s="398"/>
      <c r="AS44" s="398"/>
      <c r="AT44" s="397">
        <v>103</v>
      </c>
      <c r="AU44" s="397"/>
      <c r="AV44" s="397"/>
      <c r="AW44" s="397"/>
      <c r="AX44" s="57" t="s">
        <v>323</v>
      </c>
      <c r="AY44" s="397">
        <v>103</v>
      </c>
      <c r="AZ44" s="397"/>
      <c r="BA44" s="397"/>
      <c r="BB44" s="397"/>
      <c r="BC44" s="397">
        <v>8848</v>
      </c>
      <c r="BD44" s="397"/>
      <c r="BE44" s="397"/>
      <c r="BF44" s="397"/>
      <c r="BG44" s="397"/>
      <c r="BH44" s="397">
        <v>8427</v>
      </c>
      <c r="BI44" s="397"/>
      <c r="BJ44" s="397"/>
      <c r="BK44" s="397"/>
      <c r="BL44" s="397"/>
      <c r="BM44" s="398">
        <v>59.5</v>
      </c>
      <c r="BN44" s="398"/>
      <c r="BO44" s="398"/>
      <c r="BP44" s="398"/>
      <c r="BQ44" s="398"/>
      <c r="BR44" s="398">
        <v>62.1</v>
      </c>
      <c r="BS44" s="398"/>
      <c r="BT44" s="398"/>
      <c r="BU44" s="398"/>
      <c r="BV44" s="398"/>
      <c r="BW44" s="397">
        <v>49772</v>
      </c>
      <c r="BX44" s="397"/>
      <c r="BY44" s="397"/>
      <c r="BZ44" s="397"/>
      <c r="CA44" s="397"/>
      <c r="CB44" s="397">
        <v>1561551</v>
      </c>
      <c r="CC44" s="397"/>
      <c r="CD44" s="397"/>
      <c r="CE44" s="397"/>
      <c r="CF44" s="397"/>
      <c r="CG44" s="397"/>
      <c r="CH44" s="397">
        <v>26882</v>
      </c>
      <c r="CI44" s="397"/>
      <c r="CJ44" s="397"/>
      <c r="CK44" s="397"/>
      <c r="CL44" s="397"/>
      <c r="CM44" s="397">
        <v>2486579</v>
      </c>
      <c r="CN44" s="397"/>
      <c r="CO44" s="397"/>
      <c r="CP44" s="397"/>
      <c r="CQ44" s="397"/>
      <c r="CR44" s="397"/>
    </row>
    <row r="45" spans="1:96" s="98" customFormat="1" ht="18.75" customHeight="1">
      <c r="A45" s="94" t="s">
        <v>280</v>
      </c>
      <c r="B45" s="399">
        <v>37459</v>
      </c>
      <c r="C45" s="397"/>
      <c r="D45" s="397"/>
      <c r="E45" s="397"/>
      <c r="F45" s="397"/>
      <c r="G45" s="398">
        <v>80.1</v>
      </c>
      <c r="H45" s="398"/>
      <c r="I45" s="398"/>
      <c r="J45" s="398"/>
      <c r="K45" s="398"/>
      <c r="L45" s="398">
        <v>81.7</v>
      </c>
      <c r="M45" s="398"/>
      <c r="N45" s="398"/>
      <c r="O45" s="398"/>
      <c r="P45" s="398"/>
      <c r="Q45" s="397">
        <v>288</v>
      </c>
      <c r="R45" s="397"/>
      <c r="S45" s="397"/>
      <c r="T45" s="397"/>
      <c r="U45" s="57" t="s">
        <v>323</v>
      </c>
      <c r="V45" s="397">
        <v>288</v>
      </c>
      <c r="W45" s="397"/>
      <c r="X45" s="397"/>
      <c r="Y45" s="397"/>
      <c r="Z45" s="397">
        <v>25843</v>
      </c>
      <c r="AA45" s="397"/>
      <c r="AB45" s="397"/>
      <c r="AC45" s="397"/>
      <c r="AD45" s="397"/>
      <c r="AE45" s="397">
        <v>26169</v>
      </c>
      <c r="AF45" s="397"/>
      <c r="AG45" s="397"/>
      <c r="AH45" s="397"/>
      <c r="AI45" s="397"/>
      <c r="AJ45" s="398">
        <v>71.2</v>
      </c>
      <c r="AK45" s="398"/>
      <c r="AL45" s="398"/>
      <c r="AM45" s="398"/>
      <c r="AN45" s="398"/>
      <c r="AO45" s="398">
        <v>72.1</v>
      </c>
      <c r="AP45" s="398"/>
      <c r="AQ45" s="398"/>
      <c r="AR45" s="398"/>
      <c r="AS45" s="398"/>
      <c r="AT45" s="397">
        <v>104</v>
      </c>
      <c r="AU45" s="397"/>
      <c r="AV45" s="397"/>
      <c r="AW45" s="397"/>
      <c r="AX45" s="57" t="s">
        <v>323</v>
      </c>
      <c r="AY45" s="397">
        <v>104</v>
      </c>
      <c r="AZ45" s="397"/>
      <c r="BA45" s="397"/>
      <c r="BB45" s="397"/>
      <c r="BC45" s="397">
        <v>11851</v>
      </c>
      <c r="BD45" s="397"/>
      <c r="BE45" s="397"/>
      <c r="BF45" s="397"/>
      <c r="BG45" s="397"/>
      <c r="BH45" s="397">
        <v>12244</v>
      </c>
      <c r="BI45" s="397"/>
      <c r="BJ45" s="397"/>
      <c r="BK45" s="397"/>
      <c r="BL45" s="397"/>
      <c r="BM45" s="398">
        <v>74.9</v>
      </c>
      <c r="BN45" s="398"/>
      <c r="BO45" s="398"/>
      <c r="BP45" s="398"/>
      <c r="BQ45" s="398"/>
      <c r="BR45" s="398">
        <v>79.1</v>
      </c>
      <c r="BS45" s="398"/>
      <c r="BT45" s="398"/>
      <c r="BU45" s="398"/>
      <c r="BV45" s="398"/>
      <c r="BW45" s="397">
        <v>48261</v>
      </c>
      <c r="BX45" s="397"/>
      <c r="BY45" s="397"/>
      <c r="BZ45" s="397"/>
      <c r="CA45" s="397"/>
      <c r="CB45" s="397">
        <v>1324107</v>
      </c>
      <c r="CC45" s="397"/>
      <c r="CD45" s="397"/>
      <c r="CE45" s="397"/>
      <c r="CF45" s="397"/>
      <c r="CG45" s="397"/>
      <c r="CH45" s="397">
        <v>49748</v>
      </c>
      <c r="CI45" s="397"/>
      <c r="CJ45" s="397"/>
      <c r="CK45" s="397"/>
      <c r="CL45" s="397"/>
      <c r="CM45" s="397">
        <v>1957016</v>
      </c>
      <c r="CN45" s="397"/>
      <c r="CO45" s="397"/>
      <c r="CP45" s="397"/>
      <c r="CQ45" s="397"/>
      <c r="CR45" s="397"/>
    </row>
    <row r="46" spans="1:96" s="105" customFormat="1" ht="18.75" customHeight="1">
      <c r="A46" s="103" t="s">
        <v>321</v>
      </c>
      <c r="B46" s="402">
        <f>SUM(B48:F61)</f>
        <v>38188</v>
      </c>
      <c r="C46" s="400"/>
      <c r="D46" s="400"/>
      <c r="E46" s="400"/>
      <c r="F46" s="400"/>
      <c r="G46" s="401">
        <v>82.8</v>
      </c>
      <c r="H46" s="401"/>
      <c r="I46" s="401"/>
      <c r="J46" s="401"/>
      <c r="K46" s="401"/>
      <c r="L46" s="401">
        <v>84</v>
      </c>
      <c r="M46" s="401"/>
      <c r="N46" s="401"/>
      <c r="O46" s="401"/>
      <c r="P46" s="401"/>
      <c r="Q46" s="400">
        <f>SUM(Q48:T61)</f>
        <v>297</v>
      </c>
      <c r="R46" s="400"/>
      <c r="S46" s="400"/>
      <c r="T46" s="400"/>
      <c r="U46" s="104" t="s">
        <v>480</v>
      </c>
      <c r="V46" s="400">
        <f>SUM(V48:Y61)</f>
        <v>299</v>
      </c>
      <c r="W46" s="400"/>
      <c r="X46" s="400"/>
      <c r="Y46" s="400"/>
      <c r="Z46" s="400">
        <f>SUM(Z48:AD61)</f>
        <v>28066</v>
      </c>
      <c r="AA46" s="400"/>
      <c r="AB46" s="400"/>
      <c r="AC46" s="400"/>
      <c r="AD46" s="400"/>
      <c r="AE46" s="400">
        <f>SUM(AE48:AI61)</f>
        <v>27994</v>
      </c>
      <c r="AF46" s="400"/>
      <c r="AG46" s="400"/>
      <c r="AH46" s="400"/>
      <c r="AI46" s="400"/>
      <c r="AJ46" s="401">
        <v>78.7</v>
      </c>
      <c r="AK46" s="401"/>
      <c r="AL46" s="401"/>
      <c r="AM46" s="401"/>
      <c r="AN46" s="401"/>
      <c r="AO46" s="401">
        <v>78</v>
      </c>
      <c r="AP46" s="401"/>
      <c r="AQ46" s="401"/>
      <c r="AR46" s="401"/>
      <c r="AS46" s="401"/>
      <c r="AT46" s="400">
        <f>SUM(AT48:AW61)</f>
        <v>104</v>
      </c>
      <c r="AU46" s="400"/>
      <c r="AV46" s="400"/>
      <c r="AW46" s="400"/>
      <c r="AX46" s="104" t="s">
        <v>480</v>
      </c>
      <c r="AY46" s="400">
        <f>SUM(AY48:BB61)</f>
        <v>104</v>
      </c>
      <c r="AZ46" s="400"/>
      <c r="BA46" s="400"/>
      <c r="BB46" s="400"/>
      <c r="BC46" s="400">
        <f>SUM(BC48:BG61)</f>
        <v>12852</v>
      </c>
      <c r="BD46" s="400"/>
      <c r="BE46" s="400"/>
      <c r="BF46" s="400"/>
      <c r="BG46" s="400"/>
      <c r="BH46" s="400">
        <f>SUM(BH48:BL61)</f>
        <v>13603</v>
      </c>
      <c r="BI46" s="400"/>
      <c r="BJ46" s="400"/>
      <c r="BK46" s="400"/>
      <c r="BL46" s="400"/>
      <c r="BM46" s="401">
        <v>71.4</v>
      </c>
      <c r="BN46" s="401"/>
      <c r="BO46" s="401"/>
      <c r="BP46" s="401"/>
      <c r="BQ46" s="401"/>
      <c r="BR46" s="401">
        <v>79.5</v>
      </c>
      <c r="BS46" s="401"/>
      <c r="BT46" s="401"/>
      <c r="BU46" s="401"/>
      <c r="BV46" s="401"/>
      <c r="BW46" s="400">
        <f>SUM(BW48:CA61)</f>
        <v>53720</v>
      </c>
      <c r="BX46" s="400"/>
      <c r="BY46" s="400"/>
      <c r="BZ46" s="400"/>
      <c r="CA46" s="400"/>
      <c r="CB46" s="400">
        <f>SUM(CB48:CG61)</f>
        <v>1414563</v>
      </c>
      <c r="CC46" s="400"/>
      <c r="CD46" s="400"/>
      <c r="CE46" s="400"/>
      <c r="CF46" s="400"/>
      <c r="CG46" s="400"/>
      <c r="CH46" s="400">
        <f>SUM(CH48:CL61)</f>
        <v>48556</v>
      </c>
      <c r="CI46" s="400"/>
      <c r="CJ46" s="400"/>
      <c r="CK46" s="400"/>
      <c r="CL46" s="400"/>
      <c r="CM46" s="400">
        <f>SUM(CM48:CR61)</f>
        <v>2260375</v>
      </c>
      <c r="CN46" s="400"/>
      <c r="CO46" s="400"/>
      <c r="CP46" s="400"/>
      <c r="CQ46" s="400"/>
      <c r="CR46" s="400"/>
    </row>
    <row r="47" spans="1:96" s="98" customFormat="1" ht="18.75" customHeight="1">
      <c r="A47" s="94"/>
      <c r="B47" s="399"/>
      <c r="C47" s="397"/>
      <c r="D47" s="397"/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7"/>
      <c r="R47" s="397"/>
      <c r="S47" s="397"/>
      <c r="T47" s="397"/>
      <c r="U47" s="5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7"/>
      <c r="AU47" s="397"/>
      <c r="AV47" s="397"/>
      <c r="AW47" s="397"/>
      <c r="AX47" s="5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</row>
    <row r="48" spans="1:96" s="98" customFormat="1" ht="18.75" customHeight="1">
      <c r="A48" s="94" t="s">
        <v>322</v>
      </c>
      <c r="B48" s="399">
        <v>3104</v>
      </c>
      <c r="C48" s="397"/>
      <c r="D48" s="397"/>
      <c r="E48" s="397"/>
      <c r="F48" s="397"/>
      <c r="G48" s="398">
        <v>79.3</v>
      </c>
      <c r="H48" s="398"/>
      <c r="I48" s="398"/>
      <c r="J48" s="398"/>
      <c r="K48" s="398"/>
      <c r="L48" s="398">
        <v>82.1</v>
      </c>
      <c r="M48" s="398"/>
      <c r="N48" s="398"/>
      <c r="O48" s="398"/>
      <c r="P48" s="398"/>
      <c r="Q48" s="397">
        <v>29</v>
      </c>
      <c r="R48" s="397"/>
      <c r="S48" s="397"/>
      <c r="T48" s="397"/>
      <c r="U48" s="57" t="s">
        <v>323</v>
      </c>
      <c r="V48" s="397">
        <v>29</v>
      </c>
      <c r="W48" s="397"/>
      <c r="X48" s="397"/>
      <c r="Y48" s="397"/>
      <c r="Z48" s="397">
        <v>2141</v>
      </c>
      <c r="AA48" s="397"/>
      <c r="AB48" s="397"/>
      <c r="AC48" s="397"/>
      <c r="AD48" s="397"/>
      <c r="AE48" s="397">
        <v>2191</v>
      </c>
      <c r="AF48" s="397"/>
      <c r="AG48" s="397"/>
      <c r="AH48" s="397"/>
      <c r="AI48" s="397"/>
      <c r="AJ48" s="398">
        <v>58.6</v>
      </c>
      <c r="AK48" s="398"/>
      <c r="AL48" s="398"/>
      <c r="AM48" s="398"/>
      <c r="AN48" s="398"/>
      <c r="AO48" s="398">
        <v>60</v>
      </c>
      <c r="AP48" s="398"/>
      <c r="AQ48" s="398"/>
      <c r="AR48" s="398"/>
      <c r="AS48" s="398"/>
      <c r="AT48" s="397">
        <v>8</v>
      </c>
      <c r="AU48" s="397"/>
      <c r="AV48" s="397"/>
      <c r="AW48" s="397"/>
      <c r="AX48" s="57" t="s">
        <v>323</v>
      </c>
      <c r="AY48" s="397">
        <v>9</v>
      </c>
      <c r="AZ48" s="397"/>
      <c r="BA48" s="397"/>
      <c r="BB48" s="397"/>
      <c r="BC48" s="397">
        <v>1134</v>
      </c>
      <c r="BD48" s="397"/>
      <c r="BE48" s="397"/>
      <c r="BF48" s="397"/>
      <c r="BG48" s="397"/>
      <c r="BH48" s="397">
        <v>1187</v>
      </c>
      <c r="BI48" s="397"/>
      <c r="BJ48" s="397"/>
      <c r="BK48" s="397"/>
      <c r="BL48" s="397"/>
      <c r="BM48" s="398">
        <v>80</v>
      </c>
      <c r="BN48" s="398"/>
      <c r="BO48" s="398"/>
      <c r="BP48" s="398"/>
      <c r="BQ48" s="398"/>
      <c r="BR48" s="398">
        <v>83.2</v>
      </c>
      <c r="BS48" s="398"/>
      <c r="BT48" s="398"/>
      <c r="BU48" s="398"/>
      <c r="BV48" s="398"/>
      <c r="BW48" s="397">
        <v>4625</v>
      </c>
      <c r="BX48" s="397"/>
      <c r="BY48" s="397"/>
      <c r="BZ48" s="397"/>
      <c r="CA48" s="397"/>
      <c r="CB48" s="397">
        <v>99988</v>
      </c>
      <c r="CC48" s="397"/>
      <c r="CD48" s="397"/>
      <c r="CE48" s="397"/>
      <c r="CF48" s="397"/>
      <c r="CG48" s="397"/>
      <c r="CH48" s="397">
        <v>3570</v>
      </c>
      <c r="CI48" s="397"/>
      <c r="CJ48" s="397"/>
      <c r="CK48" s="397"/>
      <c r="CL48" s="397"/>
      <c r="CM48" s="397">
        <v>161253</v>
      </c>
      <c r="CN48" s="397"/>
      <c r="CO48" s="397"/>
      <c r="CP48" s="397"/>
      <c r="CQ48" s="397"/>
      <c r="CR48" s="397"/>
    </row>
    <row r="49" spans="1:96" s="98" customFormat="1" ht="18.75" customHeight="1">
      <c r="A49" s="30" t="s">
        <v>372</v>
      </c>
      <c r="B49" s="399">
        <v>3334</v>
      </c>
      <c r="C49" s="397"/>
      <c r="D49" s="397"/>
      <c r="E49" s="397"/>
      <c r="F49" s="397"/>
      <c r="G49" s="398">
        <v>83.4</v>
      </c>
      <c r="H49" s="398"/>
      <c r="I49" s="398"/>
      <c r="J49" s="398"/>
      <c r="K49" s="398"/>
      <c r="L49" s="398">
        <v>85.4</v>
      </c>
      <c r="M49" s="398"/>
      <c r="N49" s="398"/>
      <c r="O49" s="398"/>
      <c r="P49" s="398"/>
      <c r="Q49" s="397">
        <v>31</v>
      </c>
      <c r="R49" s="397"/>
      <c r="S49" s="397"/>
      <c r="T49" s="397"/>
      <c r="U49" s="57" t="s">
        <v>323</v>
      </c>
      <c r="V49" s="397">
        <v>31</v>
      </c>
      <c r="W49" s="397"/>
      <c r="X49" s="397"/>
      <c r="Y49" s="397"/>
      <c r="Z49" s="397">
        <v>3069</v>
      </c>
      <c r="AA49" s="397"/>
      <c r="AB49" s="397"/>
      <c r="AC49" s="397"/>
      <c r="AD49" s="397"/>
      <c r="AE49" s="397">
        <v>3055</v>
      </c>
      <c r="AF49" s="397"/>
      <c r="AG49" s="397"/>
      <c r="AH49" s="397"/>
      <c r="AI49" s="397"/>
      <c r="AJ49" s="398">
        <v>78.6</v>
      </c>
      <c r="AK49" s="398"/>
      <c r="AL49" s="398"/>
      <c r="AM49" s="398"/>
      <c r="AN49" s="398"/>
      <c r="AO49" s="398">
        <v>78.2</v>
      </c>
      <c r="AP49" s="398"/>
      <c r="AQ49" s="398"/>
      <c r="AR49" s="398"/>
      <c r="AS49" s="398"/>
      <c r="AT49" s="397">
        <v>9</v>
      </c>
      <c r="AU49" s="397"/>
      <c r="AV49" s="397"/>
      <c r="AW49" s="397"/>
      <c r="AX49" s="57" t="s">
        <v>323</v>
      </c>
      <c r="AY49" s="397">
        <v>9</v>
      </c>
      <c r="AZ49" s="397"/>
      <c r="BA49" s="397"/>
      <c r="BB49" s="397"/>
      <c r="BC49" s="397">
        <v>1027</v>
      </c>
      <c r="BD49" s="397"/>
      <c r="BE49" s="397"/>
      <c r="BF49" s="397"/>
      <c r="BG49" s="397"/>
      <c r="BH49" s="397">
        <v>1177</v>
      </c>
      <c r="BI49" s="397"/>
      <c r="BJ49" s="397"/>
      <c r="BK49" s="397"/>
      <c r="BL49" s="397"/>
      <c r="BM49" s="398">
        <v>68.2</v>
      </c>
      <c r="BN49" s="398"/>
      <c r="BO49" s="398"/>
      <c r="BP49" s="398"/>
      <c r="BQ49" s="398"/>
      <c r="BR49" s="398">
        <v>81.8</v>
      </c>
      <c r="BS49" s="398"/>
      <c r="BT49" s="398"/>
      <c r="BU49" s="398"/>
      <c r="BV49" s="398"/>
      <c r="BW49" s="397">
        <v>4692</v>
      </c>
      <c r="BX49" s="397"/>
      <c r="BY49" s="397"/>
      <c r="BZ49" s="397"/>
      <c r="CA49" s="397"/>
      <c r="CB49" s="397">
        <v>94558</v>
      </c>
      <c r="CC49" s="397"/>
      <c r="CD49" s="397"/>
      <c r="CE49" s="397"/>
      <c r="CF49" s="397"/>
      <c r="CG49" s="397"/>
      <c r="CH49" s="397">
        <v>3445</v>
      </c>
      <c r="CI49" s="397"/>
      <c r="CJ49" s="397"/>
      <c r="CK49" s="397"/>
      <c r="CL49" s="397"/>
      <c r="CM49" s="397">
        <v>140328</v>
      </c>
      <c r="CN49" s="397"/>
      <c r="CO49" s="397"/>
      <c r="CP49" s="397"/>
      <c r="CQ49" s="397"/>
      <c r="CR49" s="397"/>
    </row>
    <row r="50" spans="1:96" s="98" customFormat="1" ht="18.75" customHeight="1">
      <c r="A50" s="30" t="s">
        <v>373</v>
      </c>
      <c r="B50" s="399">
        <v>3160</v>
      </c>
      <c r="C50" s="397"/>
      <c r="D50" s="397"/>
      <c r="E50" s="397"/>
      <c r="F50" s="397"/>
      <c r="G50" s="398">
        <v>83.9</v>
      </c>
      <c r="H50" s="398"/>
      <c r="I50" s="398"/>
      <c r="J50" s="398"/>
      <c r="K50" s="398"/>
      <c r="L50" s="398">
        <v>83.6</v>
      </c>
      <c r="M50" s="398"/>
      <c r="N50" s="398"/>
      <c r="O50" s="398"/>
      <c r="P50" s="398"/>
      <c r="Q50" s="397">
        <v>30</v>
      </c>
      <c r="R50" s="397"/>
      <c r="S50" s="397"/>
      <c r="T50" s="397"/>
      <c r="U50" s="57" t="s">
        <v>323</v>
      </c>
      <c r="V50" s="397">
        <v>30</v>
      </c>
      <c r="W50" s="397"/>
      <c r="X50" s="397"/>
      <c r="Y50" s="397"/>
      <c r="Z50" s="397">
        <v>3288</v>
      </c>
      <c r="AA50" s="397"/>
      <c r="AB50" s="397"/>
      <c r="AC50" s="397"/>
      <c r="AD50" s="397"/>
      <c r="AE50" s="397">
        <v>3133</v>
      </c>
      <c r="AF50" s="397"/>
      <c r="AG50" s="397"/>
      <c r="AH50" s="397"/>
      <c r="AI50" s="397"/>
      <c r="AJ50" s="398">
        <v>87</v>
      </c>
      <c r="AK50" s="398"/>
      <c r="AL50" s="398"/>
      <c r="AM50" s="398"/>
      <c r="AN50" s="398"/>
      <c r="AO50" s="398">
        <v>82.9</v>
      </c>
      <c r="AP50" s="398"/>
      <c r="AQ50" s="398"/>
      <c r="AR50" s="398"/>
      <c r="AS50" s="398"/>
      <c r="AT50" s="397">
        <v>9</v>
      </c>
      <c r="AU50" s="397"/>
      <c r="AV50" s="397"/>
      <c r="AW50" s="397"/>
      <c r="AX50" s="57" t="s">
        <v>323</v>
      </c>
      <c r="AY50" s="397">
        <v>8</v>
      </c>
      <c r="AZ50" s="397"/>
      <c r="BA50" s="397"/>
      <c r="BB50" s="397"/>
      <c r="BC50" s="397">
        <v>1162</v>
      </c>
      <c r="BD50" s="397"/>
      <c r="BE50" s="397"/>
      <c r="BF50" s="397"/>
      <c r="BG50" s="397"/>
      <c r="BH50" s="397">
        <v>1059</v>
      </c>
      <c r="BI50" s="397"/>
      <c r="BJ50" s="397"/>
      <c r="BK50" s="397"/>
      <c r="BL50" s="397"/>
      <c r="BM50" s="398">
        <v>83</v>
      </c>
      <c r="BN50" s="398"/>
      <c r="BO50" s="398"/>
      <c r="BP50" s="398"/>
      <c r="BQ50" s="398"/>
      <c r="BR50" s="398">
        <v>88.1</v>
      </c>
      <c r="BS50" s="398"/>
      <c r="BT50" s="398"/>
      <c r="BU50" s="398"/>
      <c r="BV50" s="398"/>
      <c r="BW50" s="397">
        <v>3741</v>
      </c>
      <c r="BX50" s="397"/>
      <c r="BY50" s="397"/>
      <c r="BZ50" s="397"/>
      <c r="CA50" s="397"/>
      <c r="CB50" s="397">
        <v>79826</v>
      </c>
      <c r="CC50" s="397"/>
      <c r="CD50" s="397"/>
      <c r="CE50" s="397"/>
      <c r="CF50" s="397"/>
      <c r="CG50" s="397"/>
      <c r="CH50" s="397">
        <v>3962</v>
      </c>
      <c r="CI50" s="397"/>
      <c r="CJ50" s="397"/>
      <c r="CK50" s="397"/>
      <c r="CL50" s="397"/>
      <c r="CM50" s="397">
        <v>163098</v>
      </c>
      <c r="CN50" s="397"/>
      <c r="CO50" s="397"/>
      <c r="CP50" s="397"/>
      <c r="CQ50" s="397"/>
      <c r="CR50" s="397"/>
    </row>
    <row r="51" spans="1:96" s="98" customFormat="1" ht="18.75" customHeight="1">
      <c r="A51" s="30" t="s">
        <v>374</v>
      </c>
      <c r="B51" s="399">
        <v>3186</v>
      </c>
      <c r="C51" s="397"/>
      <c r="D51" s="397"/>
      <c r="E51" s="397"/>
      <c r="F51" s="397"/>
      <c r="G51" s="398">
        <v>80.2</v>
      </c>
      <c r="H51" s="398"/>
      <c r="I51" s="398"/>
      <c r="J51" s="398"/>
      <c r="K51" s="398"/>
      <c r="L51" s="398">
        <v>81.6</v>
      </c>
      <c r="M51" s="398"/>
      <c r="N51" s="398"/>
      <c r="O51" s="398"/>
      <c r="P51" s="398"/>
      <c r="Q51" s="397">
        <v>30</v>
      </c>
      <c r="R51" s="397"/>
      <c r="S51" s="397"/>
      <c r="T51" s="397"/>
      <c r="U51" s="57" t="s">
        <v>323</v>
      </c>
      <c r="V51" s="397">
        <v>30</v>
      </c>
      <c r="W51" s="397"/>
      <c r="X51" s="397"/>
      <c r="Y51" s="397"/>
      <c r="Z51" s="397">
        <v>3098</v>
      </c>
      <c r="AA51" s="397"/>
      <c r="AB51" s="397"/>
      <c r="AC51" s="397"/>
      <c r="AD51" s="397"/>
      <c r="AE51" s="397">
        <v>2933</v>
      </c>
      <c r="AF51" s="397"/>
      <c r="AG51" s="397"/>
      <c r="AH51" s="397"/>
      <c r="AI51" s="397"/>
      <c r="AJ51" s="398">
        <v>82</v>
      </c>
      <c r="AK51" s="398"/>
      <c r="AL51" s="398"/>
      <c r="AM51" s="398"/>
      <c r="AN51" s="398"/>
      <c r="AO51" s="398">
        <v>77.6</v>
      </c>
      <c r="AP51" s="398"/>
      <c r="AQ51" s="398"/>
      <c r="AR51" s="398"/>
      <c r="AS51" s="398"/>
      <c r="AT51" s="397">
        <v>9</v>
      </c>
      <c r="AU51" s="397"/>
      <c r="AV51" s="397"/>
      <c r="AW51" s="397"/>
      <c r="AX51" s="57" t="s">
        <v>323</v>
      </c>
      <c r="AY51" s="397">
        <v>9</v>
      </c>
      <c r="AZ51" s="397"/>
      <c r="BA51" s="397"/>
      <c r="BB51" s="397"/>
      <c r="BC51" s="397">
        <v>1151</v>
      </c>
      <c r="BD51" s="397"/>
      <c r="BE51" s="397"/>
      <c r="BF51" s="397"/>
      <c r="BG51" s="397"/>
      <c r="BH51" s="397">
        <v>1312</v>
      </c>
      <c r="BI51" s="397"/>
      <c r="BJ51" s="397"/>
      <c r="BK51" s="397"/>
      <c r="BL51" s="397"/>
      <c r="BM51" s="398">
        <v>70</v>
      </c>
      <c r="BN51" s="398"/>
      <c r="BO51" s="398"/>
      <c r="BP51" s="398"/>
      <c r="BQ51" s="398"/>
      <c r="BR51" s="398">
        <v>85</v>
      </c>
      <c r="BS51" s="398"/>
      <c r="BT51" s="398"/>
      <c r="BU51" s="398"/>
      <c r="BV51" s="398"/>
      <c r="BW51" s="397">
        <v>4696</v>
      </c>
      <c r="BX51" s="397"/>
      <c r="BY51" s="397"/>
      <c r="BZ51" s="397"/>
      <c r="CA51" s="397"/>
      <c r="CB51" s="397">
        <v>84777</v>
      </c>
      <c r="CC51" s="397"/>
      <c r="CD51" s="397"/>
      <c r="CE51" s="397"/>
      <c r="CF51" s="397"/>
      <c r="CG51" s="397"/>
      <c r="CH51" s="397">
        <v>4677</v>
      </c>
      <c r="CI51" s="397"/>
      <c r="CJ51" s="397"/>
      <c r="CK51" s="397"/>
      <c r="CL51" s="397"/>
      <c r="CM51" s="397">
        <v>183466</v>
      </c>
      <c r="CN51" s="397"/>
      <c r="CO51" s="397"/>
      <c r="CP51" s="397"/>
      <c r="CQ51" s="397"/>
      <c r="CR51" s="397"/>
    </row>
    <row r="52" spans="1:96" s="98" customFormat="1" ht="18.75" customHeight="1">
      <c r="A52" s="93"/>
      <c r="B52" s="399"/>
      <c r="C52" s="397"/>
      <c r="D52" s="397"/>
      <c r="E52" s="397"/>
      <c r="F52" s="397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7"/>
      <c r="R52" s="397"/>
      <c r="S52" s="397"/>
      <c r="T52" s="397"/>
      <c r="U52" s="5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7"/>
      <c r="AU52" s="397"/>
      <c r="AV52" s="397"/>
      <c r="AW52" s="397"/>
      <c r="AX52" s="5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8"/>
      <c r="BN52" s="398"/>
      <c r="BO52" s="398"/>
      <c r="BP52" s="398"/>
      <c r="BQ52" s="398"/>
      <c r="BR52" s="398"/>
      <c r="BS52" s="398"/>
      <c r="BT52" s="398"/>
      <c r="BU52" s="398"/>
      <c r="BV52" s="398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</row>
    <row r="53" spans="1:96" s="98" customFormat="1" ht="18.75" customHeight="1">
      <c r="A53" s="30" t="s">
        <v>375</v>
      </c>
      <c r="B53" s="399">
        <v>3448</v>
      </c>
      <c r="C53" s="397"/>
      <c r="D53" s="397"/>
      <c r="E53" s="397"/>
      <c r="F53" s="397"/>
      <c r="G53" s="398">
        <v>91.4</v>
      </c>
      <c r="H53" s="398"/>
      <c r="I53" s="398"/>
      <c r="J53" s="398"/>
      <c r="K53" s="398"/>
      <c r="L53" s="398">
        <v>91.2</v>
      </c>
      <c r="M53" s="398"/>
      <c r="N53" s="398"/>
      <c r="O53" s="398"/>
      <c r="P53" s="398"/>
      <c r="Q53" s="397">
        <v>30</v>
      </c>
      <c r="R53" s="397"/>
      <c r="S53" s="397"/>
      <c r="T53" s="397"/>
      <c r="U53" s="57" t="s">
        <v>323</v>
      </c>
      <c r="V53" s="397">
        <v>31</v>
      </c>
      <c r="W53" s="397"/>
      <c r="X53" s="397"/>
      <c r="Y53" s="397"/>
      <c r="Z53" s="397">
        <v>3427</v>
      </c>
      <c r="AA53" s="397"/>
      <c r="AB53" s="397"/>
      <c r="AC53" s="397"/>
      <c r="AD53" s="397"/>
      <c r="AE53" s="397">
        <v>3609</v>
      </c>
      <c r="AF53" s="397"/>
      <c r="AG53" s="397"/>
      <c r="AH53" s="397"/>
      <c r="AI53" s="397"/>
      <c r="AJ53" s="398">
        <v>90.7</v>
      </c>
      <c r="AK53" s="398"/>
      <c r="AL53" s="398"/>
      <c r="AM53" s="398"/>
      <c r="AN53" s="398"/>
      <c r="AO53" s="398">
        <v>92.4</v>
      </c>
      <c r="AP53" s="398"/>
      <c r="AQ53" s="398"/>
      <c r="AR53" s="398"/>
      <c r="AS53" s="398"/>
      <c r="AT53" s="397">
        <v>9</v>
      </c>
      <c r="AU53" s="397"/>
      <c r="AV53" s="397"/>
      <c r="AW53" s="397"/>
      <c r="AX53" s="57" t="s">
        <v>323</v>
      </c>
      <c r="AY53" s="397">
        <v>9</v>
      </c>
      <c r="AZ53" s="397"/>
      <c r="BA53" s="397"/>
      <c r="BB53" s="397"/>
      <c r="BC53" s="397">
        <v>973</v>
      </c>
      <c r="BD53" s="397"/>
      <c r="BE53" s="397"/>
      <c r="BF53" s="397"/>
      <c r="BG53" s="397"/>
      <c r="BH53" s="397">
        <v>1146</v>
      </c>
      <c r="BI53" s="397"/>
      <c r="BJ53" s="397"/>
      <c r="BK53" s="397"/>
      <c r="BL53" s="397"/>
      <c r="BM53" s="398">
        <v>65.8</v>
      </c>
      <c r="BN53" s="398"/>
      <c r="BO53" s="398"/>
      <c r="BP53" s="398"/>
      <c r="BQ53" s="398"/>
      <c r="BR53" s="398">
        <v>74.7</v>
      </c>
      <c r="BS53" s="398"/>
      <c r="BT53" s="398"/>
      <c r="BU53" s="398"/>
      <c r="BV53" s="398"/>
      <c r="BW53" s="397">
        <v>4005</v>
      </c>
      <c r="BX53" s="397"/>
      <c r="BY53" s="397"/>
      <c r="BZ53" s="397"/>
      <c r="CA53" s="397"/>
      <c r="CB53" s="397">
        <v>78589</v>
      </c>
      <c r="CC53" s="397"/>
      <c r="CD53" s="397"/>
      <c r="CE53" s="397"/>
      <c r="CF53" s="397"/>
      <c r="CG53" s="397"/>
      <c r="CH53" s="397">
        <v>4848</v>
      </c>
      <c r="CI53" s="397"/>
      <c r="CJ53" s="397"/>
      <c r="CK53" s="397"/>
      <c r="CL53" s="397"/>
      <c r="CM53" s="397">
        <v>243753</v>
      </c>
      <c r="CN53" s="397"/>
      <c r="CO53" s="397"/>
      <c r="CP53" s="397"/>
      <c r="CQ53" s="397"/>
      <c r="CR53" s="397"/>
    </row>
    <row r="54" spans="1:96" s="98" customFormat="1" ht="18.75" customHeight="1">
      <c r="A54" s="30" t="s">
        <v>376</v>
      </c>
      <c r="B54" s="399">
        <v>3073</v>
      </c>
      <c r="C54" s="397"/>
      <c r="D54" s="397"/>
      <c r="E54" s="397"/>
      <c r="F54" s="397"/>
      <c r="G54" s="398">
        <v>84.6</v>
      </c>
      <c r="H54" s="398"/>
      <c r="I54" s="398"/>
      <c r="J54" s="398"/>
      <c r="K54" s="398"/>
      <c r="L54" s="398">
        <v>81.3</v>
      </c>
      <c r="M54" s="398"/>
      <c r="N54" s="398"/>
      <c r="O54" s="398"/>
      <c r="P54" s="398"/>
      <c r="Q54" s="397">
        <v>30</v>
      </c>
      <c r="R54" s="397"/>
      <c r="S54" s="397"/>
      <c r="T54" s="397"/>
      <c r="U54" s="57" t="s">
        <v>323</v>
      </c>
      <c r="V54" s="397">
        <v>29</v>
      </c>
      <c r="W54" s="397"/>
      <c r="X54" s="397"/>
      <c r="Y54" s="397"/>
      <c r="Z54" s="397">
        <v>3282</v>
      </c>
      <c r="AA54" s="397"/>
      <c r="AB54" s="397"/>
      <c r="AC54" s="397"/>
      <c r="AD54" s="397"/>
      <c r="AE54" s="397">
        <v>3131</v>
      </c>
      <c r="AF54" s="397"/>
      <c r="AG54" s="397"/>
      <c r="AH54" s="397"/>
      <c r="AI54" s="397"/>
      <c r="AJ54" s="398">
        <v>86.8</v>
      </c>
      <c r="AK54" s="398"/>
      <c r="AL54" s="398"/>
      <c r="AM54" s="398"/>
      <c r="AN54" s="398"/>
      <c r="AO54" s="398">
        <v>85.7</v>
      </c>
      <c r="AP54" s="398"/>
      <c r="AQ54" s="398"/>
      <c r="AR54" s="398"/>
      <c r="AS54" s="398"/>
      <c r="AT54" s="397">
        <v>8</v>
      </c>
      <c r="AU54" s="397"/>
      <c r="AV54" s="397"/>
      <c r="AW54" s="397"/>
      <c r="AX54" s="57" t="s">
        <v>323</v>
      </c>
      <c r="AY54" s="397">
        <v>8</v>
      </c>
      <c r="AZ54" s="397"/>
      <c r="BA54" s="397"/>
      <c r="BB54" s="397"/>
      <c r="BC54" s="397">
        <v>1073</v>
      </c>
      <c r="BD54" s="397"/>
      <c r="BE54" s="397"/>
      <c r="BF54" s="397"/>
      <c r="BG54" s="397"/>
      <c r="BH54" s="397">
        <v>1091</v>
      </c>
      <c r="BI54" s="397"/>
      <c r="BJ54" s="397"/>
      <c r="BK54" s="397"/>
      <c r="BL54" s="397"/>
      <c r="BM54" s="398">
        <v>78.9</v>
      </c>
      <c r="BN54" s="398"/>
      <c r="BO54" s="398"/>
      <c r="BP54" s="398"/>
      <c r="BQ54" s="398"/>
      <c r="BR54" s="398">
        <v>89.3</v>
      </c>
      <c r="BS54" s="398"/>
      <c r="BT54" s="398"/>
      <c r="BU54" s="398"/>
      <c r="BV54" s="398"/>
      <c r="BW54" s="397">
        <v>3785</v>
      </c>
      <c r="BX54" s="397"/>
      <c r="BY54" s="397"/>
      <c r="BZ54" s="397"/>
      <c r="CA54" s="397"/>
      <c r="CB54" s="397">
        <v>117893</v>
      </c>
      <c r="CC54" s="397"/>
      <c r="CD54" s="397"/>
      <c r="CE54" s="397"/>
      <c r="CF54" s="397"/>
      <c r="CG54" s="397"/>
      <c r="CH54" s="397">
        <v>4241</v>
      </c>
      <c r="CI54" s="397"/>
      <c r="CJ54" s="397"/>
      <c r="CK54" s="397"/>
      <c r="CL54" s="397"/>
      <c r="CM54" s="397">
        <v>187634</v>
      </c>
      <c r="CN54" s="397"/>
      <c r="CO54" s="397"/>
      <c r="CP54" s="397"/>
      <c r="CQ54" s="397"/>
      <c r="CR54" s="397"/>
    </row>
    <row r="55" spans="1:96" s="98" customFormat="1" ht="18.75" customHeight="1">
      <c r="A55" s="30" t="s">
        <v>377</v>
      </c>
      <c r="B55" s="399">
        <v>3577</v>
      </c>
      <c r="C55" s="397"/>
      <c r="D55" s="397"/>
      <c r="E55" s="397"/>
      <c r="F55" s="397"/>
      <c r="G55" s="398">
        <v>89.5</v>
      </c>
      <c r="H55" s="398"/>
      <c r="I55" s="398"/>
      <c r="J55" s="398"/>
      <c r="K55" s="398"/>
      <c r="L55" s="398">
        <v>91.6</v>
      </c>
      <c r="M55" s="398"/>
      <c r="N55" s="398"/>
      <c r="O55" s="398"/>
      <c r="P55" s="398"/>
      <c r="Q55" s="397">
        <v>30</v>
      </c>
      <c r="R55" s="397"/>
      <c r="S55" s="397"/>
      <c r="T55" s="397"/>
      <c r="U55" s="57" t="s">
        <v>323</v>
      </c>
      <c r="V55" s="397">
        <v>31</v>
      </c>
      <c r="W55" s="397"/>
      <c r="X55" s="397"/>
      <c r="Y55" s="397"/>
      <c r="Z55" s="397">
        <v>3512</v>
      </c>
      <c r="AA55" s="397"/>
      <c r="AB55" s="397"/>
      <c r="AC55" s="397"/>
      <c r="AD55" s="397"/>
      <c r="AE55" s="397">
        <v>3660</v>
      </c>
      <c r="AF55" s="397"/>
      <c r="AG55" s="397"/>
      <c r="AH55" s="397"/>
      <c r="AI55" s="397"/>
      <c r="AJ55" s="398">
        <v>92.9</v>
      </c>
      <c r="AK55" s="398"/>
      <c r="AL55" s="398"/>
      <c r="AM55" s="398"/>
      <c r="AN55" s="398"/>
      <c r="AO55" s="398">
        <v>93.7</v>
      </c>
      <c r="AP55" s="398"/>
      <c r="AQ55" s="398"/>
      <c r="AR55" s="398"/>
      <c r="AS55" s="398"/>
      <c r="AT55" s="397">
        <v>9</v>
      </c>
      <c r="AU55" s="397"/>
      <c r="AV55" s="397"/>
      <c r="AW55" s="397"/>
      <c r="AX55" s="57" t="s">
        <v>323</v>
      </c>
      <c r="AY55" s="397">
        <v>9</v>
      </c>
      <c r="AZ55" s="397"/>
      <c r="BA55" s="397"/>
      <c r="BB55" s="397"/>
      <c r="BC55" s="397">
        <v>1525</v>
      </c>
      <c r="BD55" s="397"/>
      <c r="BE55" s="397"/>
      <c r="BF55" s="397"/>
      <c r="BG55" s="397"/>
      <c r="BH55" s="397">
        <v>1444</v>
      </c>
      <c r="BI55" s="397"/>
      <c r="BJ55" s="397"/>
      <c r="BK55" s="397"/>
      <c r="BL55" s="397"/>
      <c r="BM55" s="398">
        <v>93.5</v>
      </c>
      <c r="BN55" s="398"/>
      <c r="BO55" s="398"/>
      <c r="BP55" s="398"/>
      <c r="BQ55" s="398"/>
      <c r="BR55" s="398">
        <v>95.4</v>
      </c>
      <c r="BS55" s="398"/>
      <c r="BT55" s="398"/>
      <c r="BU55" s="398"/>
      <c r="BV55" s="398"/>
      <c r="BW55" s="397">
        <v>4113</v>
      </c>
      <c r="BX55" s="397"/>
      <c r="BY55" s="397"/>
      <c r="BZ55" s="397"/>
      <c r="CA55" s="397"/>
      <c r="CB55" s="397">
        <v>109261</v>
      </c>
      <c r="CC55" s="397"/>
      <c r="CD55" s="397"/>
      <c r="CE55" s="397"/>
      <c r="CF55" s="397"/>
      <c r="CG55" s="397"/>
      <c r="CH55" s="397">
        <v>4385</v>
      </c>
      <c r="CI55" s="397"/>
      <c r="CJ55" s="397"/>
      <c r="CK55" s="397"/>
      <c r="CL55" s="397"/>
      <c r="CM55" s="397">
        <v>136328</v>
      </c>
      <c r="CN55" s="397"/>
      <c r="CO55" s="397"/>
      <c r="CP55" s="397"/>
      <c r="CQ55" s="397"/>
      <c r="CR55" s="397"/>
    </row>
    <row r="56" spans="1:96" s="98" customFormat="1" ht="18.75" customHeight="1">
      <c r="A56" s="30" t="s">
        <v>378</v>
      </c>
      <c r="B56" s="399">
        <v>3431</v>
      </c>
      <c r="C56" s="397"/>
      <c r="D56" s="397"/>
      <c r="E56" s="397"/>
      <c r="F56" s="397"/>
      <c r="G56" s="398">
        <v>89</v>
      </c>
      <c r="H56" s="398"/>
      <c r="I56" s="398"/>
      <c r="J56" s="398"/>
      <c r="K56" s="398"/>
      <c r="L56" s="398">
        <v>93.9</v>
      </c>
      <c r="M56" s="398"/>
      <c r="N56" s="398"/>
      <c r="O56" s="398"/>
      <c r="P56" s="398"/>
      <c r="Q56" s="397">
        <v>30</v>
      </c>
      <c r="R56" s="397"/>
      <c r="S56" s="397"/>
      <c r="T56" s="397"/>
      <c r="U56" s="57" t="s">
        <v>323</v>
      </c>
      <c r="V56" s="397">
        <v>30</v>
      </c>
      <c r="W56" s="397"/>
      <c r="X56" s="397"/>
      <c r="Y56" s="397"/>
      <c r="Z56" s="397">
        <v>3106</v>
      </c>
      <c r="AA56" s="397"/>
      <c r="AB56" s="397"/>
      <c r="AC56" s="397"/>
      <c r="AD56" s="397"/>
      <c r="AE56" s="397">
        <v>3056</v>
      </c>
      <c r="AF56" s="397"/>
      <c r="AG56" s="397"/>
      <c r="AH56" s="397"/>
      <c r="AI56" s="397"/>
      <c r="AJ56" s="398">
        <v>82.2</v>
      </c>
      <c r="AK56" s="398"/>
      <c r="AL56" s="398"/>
      <c r="AM56" s="398"/>
      <c r="AN56" s="398"/>
      <c r="AO56" s="398">
        <v>80.8</v>
      </c>
      <c r="AP56" s="398"/>
      <c r="AQ56" s="398"/>
      <c r="AR56" s="398"/>
      <c r="AS56" s="398"/>
      <c r="AT56" s="397">
        <v>9</v>
      </c>
      <c r="AU56" s="397"/>
      <c r="AV56" s="397"/>
      <c r="AW56" s="397"/>
      <c r="AX56" s="57" t="s">
        <v>323</v>
      </c>
      <c r="AY56" s="397">
        <v>9</v>
      </c>
      <c r="AZ56" s="397"/>
      <c r="BA56" s="397"/>
      <c r="BB56" s="397"/>
      <c r="BC56" s="397">
        <v>1190</v>
      </c>
      <c r="BD56" s="397"/>
      <c r="BE56" s="397"/>
      <c r="BF56" s="397"/>
      <c r="BG56" s="397"/>
      <c r="BH56" s="397">
        <v>1302</v>
      </c>
      <c r="BI56" s="397"/>
      <c r="BJ56" s="397"/>
      <c r="BK56" s="397"/>
      <c r="BL56" s="397"/>
      <c r="BM56" s="398">
        <v>79.8</v>
      </c>
      <c r="BN56" s="398"/>
      <c r="BO56" s="398"/>
      <c r="BP56" s="398"/>
      <c r="BQ56" s="398"/>
      <c r="BR56" s="398">
        <v>84.8</v>
      </c>
      <c r="BS56" s="398"/>
      <c r="BT56" s="398"/>
      <c r="BU56" s="398"/>
      <c r="BV56" s="398"/>
      <c r="BW56" s="397">
        <v>4311</v>
      </c>
      <c r="BX56" s="397"/>
      <c r="BY56" s="397"/>
      <c r="BZ56" s="397"/>
      <c r="CA56" s="397"/>
      <c r="CB56" s="397">
        <v>130030</v>
      </c>
      <c r="CC56" s="397"/>
      <c r="CD56" s="397"/>
      <c r="CE56" s="397"/>
      <c r="CF56" s="397"/>
      <c r="CG56" s="397"/>
      <c r="CH56" s="397">
        <v>4018</v>
      </c>
      <c r="CI56" s="397"/>
      <c r="CJ56" s="397"/>
      <c r="CK56" s="397"/>
      <c r="CL56" s="397"/>
      <c r="CM56" s="397">
        <v>248215</v>
      </c>
      <c r="CN56" s="397"/>
      <c r="CO56" s="397"/>
      <c r="CP56" s="397"/>
      <c r="CQ56" s="397"/>
      <c r="CR56" s="397"/>
    </row>
    <row r="57" spans="1:96" s="98" customFormat="1" ht="18.75" customHeight="1">
      <c r="A57" s="93"/>
      <c r="B57" s="399"/>
      <c r="C57" s="397"/>
      <c r="D57" s="397"/>
      <c r="E57" s="397"/>
      <c r="F57" s="397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7"/>
      <c r="R57" s="397"/>
      <c r="S57" s="397"/>
      <c r="T57" s="397"/>
      <c r="U57" s="5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7"/>
      <c r="AU57" s="397"/>
      <c r="AV57" s="397"/>
      <c r="AW57" s="397"/>
      <c r="AX57" s="5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8"/>
      <c r="BN57" s="398"/>
      <c r="BO57" s="398"/>
      <c r="BP57" s="398"/>
      <c r="BQ57" s="398"/>
      <c r="BR57" s="398"/>
      <c r="BS57" s="398"/>
      <c r="BT57" s="398"/>
      <c r="BU57" s="398"/>
      <c r="BV57" s="398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</row>
    <row r="58" spans="1:97" s="98" customFormat="1" ht="18.75" customHeight="1">
      <c r="A58" s="30" t="s">
        <v>379</v>
      </c>
      <c r="B58" s="399">
        <v>2556</v>
      </c>
      <c r="C58" s="397"/>
      <c r="D58" s="397"/>
      <c r="E58" s="397"/>
      <c r="F58" s="397"/>
      <c r="G58" s="398">
        <v>69.7</v>
      </c>
      <c r="H58" s="398"/>
      <c r="I58" s="398"/>
      <c r="J58" s="398"/>
      <c r="K58" s="398"/>
      <c r="L58" s="398">
        <v>65.4</v>
      </c>
      <c r="M58" s="398"/>
      <c r="N58" s="398"/>
      <c r="O58" s="398"/>
      <c r="P58" s="398"/>
      <c r="Q58" s="397"/>
      <c r="R58" s="397"/>
      <c r="S58" s="397"/>
      <c r="T58" s="397"/>
      <c r="U58" s="57"/>
      <c r="V58" s="397" t="s">
        <v>240</v>
      </c>
      <c r="W58" s="397"/>
      <c r="X58" s="397"/>
      <c r="Y58" s="397"/>
      <c r="Z58" s="397" t="s">
        <v>240</v>
      </c>
      <c r="AA58" s="397"/>
      <c r="AB58" s="397"/>
      <c r="AC58" s="397"/>
      <c r="AD58" s="397"/>
      <c r="AE58" s="397" t="s">
        <v>240</v>
      </c>
      <c r="AF58" s="397"/>
      <c r="AG58" s="397"/>
      <c r="AH58" s="397"/>
      <c r="AI58" s="397"/>
      <c r="AJ58" s="398" t="s">
        <v>240</v>
      </c>
      <c r="AK58" s="398"/>
      <c r="AL58" s="398"/>
      <c r="AM58" s="398"/>
      <c r="AN58" s="398"/>
      <c r="AO58" s="398" t="s">
        <v>240</v>
      </c>
      <c r="AP58" s="398"/>
      <c r="AQ58" s="398"/>
      <c r="AR58" s="398"/>
      <c r="AS58" s="398"/>
      <c r="AT58" s="397">
        <v>8</v>
      </c>
      <c r="AU58" s="397"/>
      <c r="AV58" s="397"/>
      <c r="AW58" s="397"/>
      <c r="AX58" s="57" t="s">
        <v>323</v>
      </c>
      <c r="AY58" s="397">
        <v>9</v>
      </c>
      <c r="AZ58" s="397"/>
      <c r="BA58" s="397"/>
      <c r="BB58" s="397"/>
      <c r="BC58" s="397">
        <v>799</v>
      </c>
      <c r="BD58" s="397"/>
      <c r="BE58" s="397"/>
      <c r="BF58" s="397"/>
      <c r="BG58" s="397"/>
      <c r="BH58" s="397">
        <v>1005</v>
      </c>
      <c r="BI58" s="397"/>
      <c r="BJ58" s="397"/>
      <c r="BK58" s="397"/>
      <c r="BL58" s="397"/>
      <c r="BM58" s="398">
        <v>50.1</v>
      </c>
      <c r="BN58" s="398"/>
      <c r="BO58" s="398"/>
      <c r="BP58" s="398"/>
      <c r="BQ58" s="398"/>
      <c r="BR58" s="398">
        <v>58.3</v>
      </c>
      <c r="BS58" s="398"/>
      <c r="BT58" s="398"/>
      <c r="BU58" s="398"/>
      <c r="BV58" s="398"/>
      <c r="BW58" s="397">
        <v>5195</v>
      </c>
      <c r="BX58" s="397"/>
      <c r="BY58" s="397"/>
      <c r="BZ58" s="397"/>
      <c r="CA58" s="397"/>
      <c r="CB58" s="397">
        <v>145719</v>
      </c>
      <c r="CC58" s="397"/>
      <c r="CD58" s="397"/>
      <c r="CE58" s="397"/>
      <c r="CF58" s="397"/>
      <c r="CG58" s="397"/>
      <c r="CH58" s="397">
        <v>4878</v>
      </c>
      <c r="CI58" s="397"/>
      <c r="CJ58" s="397"/>
      <c r="CK58" s="397"/>
      <c r="CL58" s="397"/>
      <c r="CM58" s="397">
        <v>283915</v>
      </c>
      <c r="CN58" s="397"/>
      <c r="CO58" s="397"/>
      <c r="CP58" s="397"/>
      <c r="CQ58" s="397"/>
      <c r="CR58" s="397"/>
      <c r="CS58" s="89"/>
    </row>
    <row r="59" spans="1:97" s="98" customFormat="1" ht="18.75" customHeight="1">
      <c r="A59" s="30" t="s">
        <v>369</v>
      </c>
      <c r="B59" s="399">
        <v>2876</v>
      </c>
      <c r="C59" s="397"/>
      <c r="D59" s="397"/>
      <c r="E59" s="397"/>
      <c r="F59" s="397"/>
      <c r="G59" s="398">
        <v>68.9</v>
      </c>
      <c r="H59" s="398"/>
      <c r="I59" s="398"/>
      <c r="J59" s="398"/>
      <c r="K59" s="398"/>
      <c r="L59" s="398">
        <v>73.6</v>
      </c>
      <c r="M59" s="398"/>
      <c r="N59" s="398"/>
      <c r="O59" s="398"/>
      <c r="P59" s="398"/>
      <c r="Q59" s="397"/>
      <c r="R59" s="397"/>
      <c r="S59" s="397"/>
      <c r="T59" s="397"/>
      <c r="U59" s="57"/>
      <c r="V59" s="397" t="s">
        <v>240</v>
      </c>
      <c r="W59" s="397"/>
      <c r="X59" s="397"/>
      <c r="Y59" s="397"/>
      <c r="Z59" s="397" t="s">
        <v>240</v>
      </c>
      <c r="AA59" s="397"/>
      <c r="AB59" s="397"/>
      <c r="AC59" s="397"/>
      <c r="AD59" s="397"/>
      <c r="AE59" s="397" t="s">
        <v>240</v>
      </c>
      <c r="AF59" s="397"/>
      <c r="AG59" s="397"/>
      <c r="AH59" s="397"/>
      <c r="AI59" s="397"/>
      <c r="AJ59" s="398" t="s">
        <v>240</v>
      </c>
      <c r="AK59" s="398"/>
      <c r="AL59" s="398"/>
      <c r="AM59" s="398"/>
      <c r="AN59" s="398"/>
      <c r="AO59" s="398" t="s">
        <v>240</v>
      </c>
      <c r="AP59" s="398"/>
      <c r="AQ59" s="398"/>
      <c r="AR59" s="398"/>
      <c r="AS59" s="398"/>
      <c r="AT59" s="397">
        <v>9</v>
      </c>
      <c r="AU59" s="397"/>
      <c r="AV59" s="397"/>
      <c r="AW59" s="397"/>
      <c r="AX59" s="57" t="s">
        <v>323</v>
      </c>
      <c r="AY59" s="397">
        <v>9</v>
      </c>
      <c r="AZ59" s="397"/>
      <c r="BA59" s="397"/>
      <c r="BB59" s="397"/>
      <c r="BC59" s="397">
        <v>824</v>
      </c>
      <c r="BD59" s="397"/>
      <c r="BE59" s="397"/>
      <c r="BF59" s="397"/>
      <c r="BG59" s="397"/>
      <c r="BH59" s="397">
        <v>888</v>
      </c>
      <c r="BI59" s="397"/>
      <c r="BJ59" s="397"/>
      <c r="BK59" s="397"/>
      <c r="BL59" s="397"/>
      <c r="BM59" s="398">
        <v>53.1</v>
      </c>
      <c r="BN59" s="398"/>
      <c r="BO59" s="398"/>
      <c r="BP59" s="398"/>
      <c r="BQ59" s="398"/>
      <c r="BR59" s="398">
        <v>64.7</v>
      </c>
      <c r="BS59" s="398"/>
      <c r="BT59" s="398"/>
      <c r="BU59" s="398"/>
      <c r="BV59" s="398"/>
      <c r="BW59" s="397">
        <v>5661</v>
      </c>
      <c r="BX59" s="397"/>
      <c r="BY59" s="397"/>
      <c r="BZ59" s="397"/>
      <c r="CA59" s="397"/>
      <c r="CB59" s="397">
        <v>139119</v>
      </c>
      <c r="CC59" s="397"/>
      <c r="CD59" s="397"/>
      <c r="CE59" s="397"/>
      <c r="CF59" s="397"/>
      <c r="CG59" s="397"/>
      <c r="CH59" s="397">
        <v>3247</v>
      </c>
      <c r="CI59" s="397"/>
      <c r="CJ59" s="397"/>
      <c r="CK59" s="397"/>
      <c r="CL59" s="397"/>
      <c r="CM59" s="397">
        <v>144828</v>
      </c>
      <c r="CN59" s="397"/>
      <c r="CO59" s="397"/>
      <c r="CP59" s="397"/>
      <c r="CQ59" s="397"/>
      <c r="CR59" s="397"/>
      <c r="CS59" s="89"/>
    </row>
    <row r="60" spans="1:97" s="98" customFormat="1" ht="18.75" customHeight="1">
      <c r="A60" s="30" t="s">
        <v>380</v>
      </c>
      <c r="B60" s="399">
        <v>2891</v>
      </c>
      <c r="C60" s="397"/>
      <c r="D60" s="397"/>
      <c r="E60" s="397"/>
      <c r="F60" s="397"/>
      <c r="G60" s="398">
        <v>82.1</v>
      </c>
      <c r="H60" s="398"/>
      <c r="I60" s="398"/>
      <c r="J60" s="398"/>
      <c r="K60" s="398"/>
      <c r="L60" s="398">
        <v>88.2</v>
      </c>
      <c r="M60" s="398"/>
      <c r="N60" s="398"/>
      <c r="O60" s="398"/>
      <c r="P60" s="398"/>
      <c r="Q60" s="397">
        <v>26</v>
      </c>
      <c r="R60" s="397"/>
      <c r="S60" s="397"/>
      <c r="T60" s="397"/>
      <c r="U60" s="57" t="s">
        <v>323</v>
      </c>
      <c r="V60" s="397">
        <v>27</v>
      </c>
      <c r="W60" s="397"/>
      <c r="X60" s="397"/>
      <c r="Y60" s="397"/>
      <c r="Z60" s="397">
        <v>738</v>
      </c>
      <c r="AA60" s="397"/>
      <c r="AB60" s="397"/>
      <c r="AC60" s="397"/>
      <c r="AD60" s="397"/>
      <c r="AE60" s="397">
        <v>701</v>
      </c>
      <c r="AF60" s="397"/>
      <c r="AG60" s="397"/>
      <c r="AH60" s="397"/>
      <c r="AI60" s="397"/>
      <c r="AJ60" s="398">
        <v>48.8</v>
      </c>
      <c r="AK60" s="398"/>
      <c r="AL60" s="398"/>
      <c r="AM60" s="398"/>
      <c r="AN60" s="398"/>
      <c r="AO60" s="398">
        <v>42.8</v>
      </c>
      <c r="AP60" s="398"/>
      <c r="AQ60" s="398"/>
      <c r="AR60" s="398"/>
      <c r="AS60" s="398"/>
      <c r="AT60" s="397">
        <v>8</v>
      </c>
      <c r="AU60" s="397"/>
      <c r="AV60" s="397"/>
      <c r="AW60" s="397"/>
      <c r="AX60" s="57" t="s">
        <v>323</v>
      </c>
      <c r="AY60" s="397">
        <v>8</v>
      </c>
      <c r="AZ60" s="397"/>
      <c r="BA60" s="397"/>
      <c r="BB60" s="397"/>
      <c r="BC60" s="397">
        <v>977</v>
      </c>
      <c r="BD60" s="397"/>
      <c r="BE60" s="397"/>
      <c r="BF60" s="397"/>
      <c r="BG60" s="397"/>
      <c r="BH60" s="397">
        <v>1039</v>
      </c>
      <c r="BI60" s="397"/>
      <c r="BJ60" s="397"/>
      <c r="BK60" s="397"/>
      <c r="BL60" s="397"/>
      <c r="BM60" s="398">
        <v>68.1</v>
      </c>
      <c r="BN60" s="398"/>
      <c r="BO60" s="398"/>
      <c r="BP60" s="398"/>
      <c r="BQ60" s="398"/>
      <c r="BR60" s="398">
        <v>78.1</v>
      </c>
      <c r="BS60" s="398"/>
      <c r="BT60" s="398"/>
      <c r="BU60" s="398"/>
      <c r="BV60" s="398"/>
      <c r="BW60" s="397">
        <v>3924</v>
      </c>
      <c r="BX60" s="397"/>
      <c r="BY60" s="397"/>
      <c r="BZ60" s="397"/>
      <c r="CA60" s="397"/>
      <c r="CB60" s="397">
        <v>99584</v>
      </c>
      <c r="CC60" s="397"/>
      <c r="CD60" s="397"/>
      <c r="CE60" s="397"/>
      <c r="CF60" s="397"/>
      <c r="CG60" s="397"/>
      <c r="CH60" s="397">
        <v>3245</v>
      </c>
      <c r="CI60" s="397"/>
      <c r="CJ60" s="397"/>
      <c r="CK60" s="397"/>
      <c r="CL60" s="397"/>
      <c r="CM60" s="397">
        <v>130328</v>
      </c>
      <c r="CN60" s="397"/>
      <c r="CO60" s="397"/>
      <c r="CP60" s="397"/>
      <c r="CQ60" s="397"/>
      <c r="CR60" s="397"/>
      <c r="CS60" s="89"/>
    </row>
    <row r="61" spans="1:97" s="98" customFormat="1" ht="18.75" customHeight="1">
      <c r="A61" s="31" t="s">
        <v>381</v>
      </c>
      <c r="B61" s="396">
        <v>3552</v>
      </c>
      <c r="C61" s="392"/>
      <c r="D61" s="392"/>
      <c r="E61" s="392"/>
      <c r="F61" s="392"/>
      <c r="G61" s="395">
        <v>91.5</v>
      </c>
      <c r="H61" s="395"/>
      <c r="I61" s="395"/>
      <c r="J61" s="395"/>
      <c r="K61" s="395"/>
      <c r="L61" s="395">
        <v>90.9</v>
      </c>
      <c r="M61" s="395"/>
      <c r="N61" s="395"/>
      <c r="O61" s="395"/>
      <c r="P61" s="395"/>
      <c r="Q61" s="392">
        <v>31</v>
      </c>
      <c r="R61" s="392"/>
      <c r="S61" s="392"/>
      <c r="T61" s="392"/>
      <c r="U61" s="95" t="s">
        <v>323</v>
      </c>
      <c r="V61" s="392">
        <v>31</v>
      </c>
      <c r="W61" s="392"/>
      <c r="X61" s="392"/>
      <c r="Y61" s="392"/>
      <c r="Z61" s="392">
        <v>2405</v>
      </c>
      <c r="AA61" s="392"/>
      <c r="AB61" s="392"/>
      <c r="AC61" s="392"/>
      <c r="AD61" s="392"/>
      <c r="AE61" s="392">
        <v>2525</v>
      </c>
      <c r="AF61" s="392"/>
      <c r="AG61" s="392"/>
      <c r="AH61" s="392"/>
      <c r="AI61" s="392"/>
      <c r="AJ61" s="395">
        <v>61.6</v>
      </c>
      <c r="AK61" s="395"/>
      <c r="AL61" s="395"/>
      <c r="AM61" s="395"/>
      <c r="AN61" s="395"/>
      <c r="AO61" s="395">
        <v>64.6</v>
      </c>
      <c r="AP61" s="395"/>
      <c r="AQ61" s="395"/>
      <c r="AR61" s="395"/>
      <c r="AS61" s="395"/>
      <c r="AT61" s="392">
        <v>9</v>
      </c>
      <c r="AU61" s="392"/>
      <c r="AV61" s="392"/>
      <c r="AW61" s="392"/>
      <c r="AX61" s="95" t="s">
        <v>323</v>
      </c>
      <c r="AY61" s="392">
        <v>8</v>
      </c>
      <c r="AZ61" s="392"/>
      <c r="BA61" s="392"/>
      <c r="BB61" s="392"/>
      <c r="BC61" s="392">
        <v>1017</v>
      </c>
      <c r="BD61" s="392"/>
      <c r="BE61" s="392"/>
      <c r="BF61" s="392"/>
      <c r="BG61" s="392"/>
      <c r="BH61" s="392">
        <v>953</v>
      </c>
      <c r="BI61" s="392"/>
      <c r="BJ61" s="392"/>
      <c r="BK61" s="392"/>
      <c r="BL61" s="392"/>
      <c r="BM61" s="395">
        <v>66.4</v>
      </c>
      <c r="BN61" s="395"/>
      <c r="BO61" s="395"/>
      <c r="BP61" s="395"/>
      <c r="BQ61" s="395"/>
      <c r="BR61" s="395">
        <v>70.5</v>
      </c>
      <c r="BS61" s="395"/>
      <c r="BT61" s="395"/>
      <c r="BU61" s="395"/>
      <c r="BV61" s="395"/>
      <c r="BW61" s="392">
        <v>4972</v>
      </c>
      <c r="BX61" s="392"/>
      <c r="BY61" s="392"/>
      <c r="BZ61" s="392"/>
      <c r="CA61" s="392"/>
      <c r="CB61" s="392">
        <v>235219</v>
      </c>
      <c r="CC61" s="392"/>
      <c r="CD61" s="392"/>
      <c r="CE61" s="392"/>
      <c r="CF61" s="392"/>
      <c r="CG61" s="392"/>
      <c r="CH61" s="392">
        <v>4040</v>
      </c>
      <c r="CI61" s="392"/>
      <c r="CJ61" s="392"/>
      <c r="CK61" s="392"/>
      <c r="CL61" s="392"/>
      <c r="CM61" s="392">
        <v>237229</v>
      </c>
      <c r="CN61" s="392"/>
      <c r="CO61" s="392"/>
      <c r="CP61" s="392"/>
      <c r="CQ61" s="392"/>
      <c r="CR61" s="392"/>
      <c r="CS61" s="89"/>
    </row>
    <row r="62" ht="18" customHeight="1">
      <c r="A62" s="102"/>
    </row>
    <row r="63" ht="18" customHeight="1">
      <c r="A63" s="96"/>
    </row>
    <row r="64" ht="18" customHeight="1">
      <c r="A64" s="96"/>
    </row>
  </sheetData>
  <sheetProtection/>
  <mergeCells count="856">
    <mergeCell ref="B10:J11"/>
    <mergeCell ref="CN18:CR18"/>
    <mergeCell ref="BR18:BV18"/>
    <mergeCell ref="BW18:BZ18"/>
    <mergeCell ref="U18:X18"/>
    <mergeCell ref="Y18:AB18"/>
    <mergeCell ref="AZ18:BC18"/>
    <mergeCell ref="BD18:BG18"/>
    <mergeCell ref="AQ10:AU11"/>
    <mergeCell ref="BD10:BL11"/>
    <mergeCell ref="BM10:BQ11"/>
    <mergeCell ref="BD12:BG12"/>
    <mergeCell ref="BI12:BL12"/>
    <mergeCell ref="BM12:BQ12"/>
    <mergeCell ref="AE40:AI41"/>
    <mergeCell ref="AT40:BB41"/>
    <mergeCell ref="BC40:BG41"/>
    <mergeCell ref="BH40:BL41"/>
    <mergeCell ref="B38:BV38"/>
    <mergeCell ref="BM18:BQ18"/>
    <mergeCell ref="BI18:BL18"/>
    <mergeCell ref="B39:P39"/>
    <mergeCell ref="Q39:AS39"/>
    <mergeCell ref="AT39:BV39"/>
    <mergeCell ref="BM40:BV40"/>
    <mergeCell ref="B40:F41"/>
    <mergeCell ref="AC19:AF19"/>
    <mergeCell ref="AH19:AK19"/>
    <mergeCell ref="B19:E19"/>
    <mergeCell ref="G19:J19"/>
    <mergeCell ref="BR10:BV11"/>
    <mergeCell ref="BM41:BQ41"/>
    <mergeCell ref="BR41:BV41"/>
    <mergeCell ref="Q40:Y41"/>
    <mergeCell ref="Z40:AD41"/>
    <mergeCell ref="BR12:BV12"/>
    <mergeCell ref="BR13:BV13"/>
    <mergeCell ref="Y15:AB15"/>
    <mergeCell ref="AH15:AK15"/>
    <mergeCell ref="AL15:AP15"/>
    <mergeCell ref="CN10:CR11"/>
    <mergeCell ref="B9:AB9"/>
    <mergeCell ref="AC9:BC9"/>
    <mergeCell ref="BD9:CD9"/>
    <mergeCell ref="CE9:CR9"/>
    <mergeCell ref="K10:O11"/>
    <mergeCell ref="P10:T11"/>
    <mergeCell ref="CE10:CM11"/>
    <mergeCell ref="AC10:AK11"/>
    <mergeCell ref="AL10:AP11"/>
    <mergeCell ref="CE15:CH15"/>
    <mergeCell ref="CJ15:CM15"/>
    <mergeCell ref="CH40:CL41"/>
    <mergeCell ref="BW40:CA41"/>
    <mergeCell ref="CB40:CG41"/>
    <mergeCell ref="CM40:CR41"/>
    <mergeCell ref="BW39:CG39"/>
    <mergeCell ref="CH39:CR39"/>
    <mergeCell ref="CN15:CR15"/>
    <mergeCell ref="CA18:CD18"/>
    <mergeCell ref="BW38:CR38"/>
    <mergeCell ref="B12:E12"/>
    <mergeCell ref="G12:J12"/>
    <mergeCell ref="K12:O12"/>
    <mergeCell ref="P12:T12"/>
    <mergeCell ref="U12:X12"/>
    <mergeCell ref="Y12:AB12"/>
    <mergeCell ref="AC12:AF12"/>
    <mergeCell ref="BW15:BZ15"/>
    <mergeCell ref="AH12:AK12"/>
    <mergeCell ref="BW12:BZ12"/>
    <mergeCell ref="CA12:CD12"/>
    <mergeCell ref="CE12:CH12"/>
    <mergeCell ref="AL12:AP12"/>
    <mergeCell ref="AQ12:AU12"/>
    <mergeCell ref="AV12:AY12"/>
    <mergeCell ref="AZ12:BC12"/>
    <mergeCell ref="CJ12:CM12"/>
    <mergeCell ref="CN12:CR12"/>
    <mergeCell ref="B13:E13"/>
    <mergeCell ref="G13:J13"/>
    <mergeCell ref="K13:O13"/>
    <mergeCell ref="P13:T13"/>
    <mergeCell ref="U13:X13"/>
    <mergeCell ref="Y13:AB13"/>
    <mergeCell ref="AC13:AF13"/>
    <mergeCell ref="AH13:AK13"/>
    <mergeCell ref="BW13:BZ13"/>
    <mergeCell ref="CA13:CD13"/>
    <mergeCell ref="CE13:CH13"/>
    <mergeCell ref="AL13:AP13"/>
    <mergeCell ref="AQ13:AU13"/>
    <mergeCell ref="AV13:AY13"/>
    <mergeCell ref="AZ13:BC13"/>
    <mergeCell ref="BD13:BG13"/>
    <mergeCell ref="BI13:BL13"/>
    <mergeCell ref="BM13:BQ13"/>
    <mergeCell ref="CJ13:CM13"/>
    <mergeCell ref="CN13:CR13"/>
    <mergeCell ref="B14:E14"/>
    <mergeCell ref="G14:J14"/>
    <mergeCell ref="K14:O14"/>
    <mergeCell ref="P14:T14"/>
    <mergeCell ref="U14:X14"/>
    <mergeCell ref="Y14:AB14"/>
    <mergeCell ref="AC14:AF14"/>
    <mergeCell ref="AH14:AK14"/>
    <mergeCell ref="CE14:CH14"/>
    <mergeCell ref="CJ14:CM14"/>
    <mergeCell ref="BD14:BG14"/>
    <mergeCell ref="BI14:BL14"/>
    <mergeCell ref="BM14:BQ14"/>
    <mergeCell ref="BR14:BV14"/>
    <mergeCell ref="BW14:BZ14"/>
    <mergeCell ref="CA14:CD14"/>
    <mergeCell ref="AL14:AP14"/>
    <mergeCell ref="AQ14:AU14"/>
    <mergeCell ref="AV14:AY14"/>
    <mergeCell ref="AZ14:BC14"/>
    <mergeCell ref="AQ15:AU15"/>
    <mergeCell ref="CA15:CD15"/>
    <mergeCell ref="AZ15:BC15"/>
    <mergeCell ref="BD15:BG15"/>
    <mergeCell ref="CN14:CR14"/>
    <mergeCell ref="B15:E15"/>
    <mergeCell ref="G15:J15"/>
    <mergeCell ref="K15:O15"/>
    <mergeCell ref="P15:T15"/>
    <mergeCell ref="U15:X15"/>
    <mergeCell ref="BI15:BL15"/>
    <mergeCell ref="AC15:AF15"/>
    <mergeCell ref="BM15:BQ15"/>
    <mergeCell ref="BR15:BV15"/>
    <mergeCell ref="BI16:BL16"/>
    <mergeCell ref="B16:E16"/>
    <mergeCell ref="G16:J16"/>
    <mergeCell ref="K16:O16"/>
    <mergeCell ref="P16:T16"/>
    <mergeCell ref="U16:X16"/>
    <mergeCell ref="Y16:AB16"/>
    <mergeCell ref="AH16:AK16"/>
    <mergeCell ref="AL16:AP16"/>
    <mergeCell ref="AC17:AF17"/>
    <mergeCell ref="AC16:AF16"/>
    <mergeCell ref="AV15:AY15"/>
    <mergeCell ref="CJ16:CM16"/>
    <mergeCell ref="CN16:CR16"/>
    <mergeCell ref="BW16:BZ16"/>
    <mergeCell ref="AQ16:AU16"/>
    <mergeCell ref="AV16:AY16"/>
    <mergeCell ref="AZ16:BC16"/>
    <mergeCell ref="BD16:BG16"/>
    <mergeCell ref="B17:E17"/>
    <mergeCell ref="G17:J17"/>
    <mergeCell ref="K17:O17"/>
    <mergeCell ref="P17:T17"/>
    <mergeCell ref="U17:X17"/>
    <mergeCell ref="Y17:AB17"/>
    <mergeCell ref="AL17:AP17"/>
    <mergeCell ref="AQ17:AU17"/>
    <mergeCell ref="AV17:AY17"/>
    <mergeCell ref="AZ17:BC17"/>
    <mergeCell ref="AH17:AK17"/>
    <mergeCell ref="CJ17:CM17"/>
    <mergeCell ref="BD17:BG17"/>
    <mergeCell ref="BI17:BL17"/>
    <mergeCell ref="BM17:BQ17"/>
    <mergeCell ref="BR17:BV17"/>
    <mergeCell ref="CA16:CD16"/>
    <mergeCell ref="CE16:CH16"/>
    <mergeCell ref="BW17:BZ17"/>
    <mergeCell ref="BM16:BQ16"/>
    <mergeCell ref="BR16:BV16"/>
    <mergeCell ref="CN17:CR17"/>
    <mergeCell ref="B18:E18"/>
    <mergeCell ref="G18:J18"/>
    <mergeCell ref="K18:O18"/>
    <mergeCell ref="P18:T18"/>
    <mergeCell ref="AC18:AF18"/>
    <mergeCell ref="AH18:AK18"/>
    <mergeCell ref="AL18:AP18"/>
    <mergeCell ref="CA17:CD17"/>
    <mergeCell ref="CE17:CH17"/>
    <mergeCell ref="K19:O19"/>
    <mergeCell ref="P19:T19"/>
    <mergeCell ref="U19:X19"/>
    <mergeCell ref="Y19:AB19"/>
    <mergeCell ref="AL19:AP19"/>
    <mergeCell ref="AQ19:AU19"/>
    <mergeCell ref="AV19:AY19"/>
    <mergeCell ref="AZ19:BC19"/>
    <mergeCell ref="CE18:CH18"/>
    <mergeCell ref="CJ18:CM18"/>
    <mergeCell ref="AQ18:AU18"/>
    <mergeCell ref="AV18:AY18"/>
    <mergeCell ref="BW19:BZ19"/>
    <mergeCell ref="CA19:CD19"/>
    <mergeCell ref="CE19:CH19"/>
    <mergeCell ref="CJ19:CM19"/>
    <mergeCell ref="BD19:BG19"/>
    <mergeCell ref="BI19:BL19"/>
    <mergeCell ref="BM19:BQ19"/>
    <mergeCell ref="BR19:BV19"/>
    <mergeCell ref="CN19:CR19"/>
    <mergeCell ref="B20:E20"/>
    <mergeCell ref="G20:J20"/>
    <mergeCell ref="K20:O20"/>
    <mergeCell ref="P20:T20"/>
    <mergeCell ref="U20:X20"/>
    <mergeCell ref="Y20:AB20"/>
    <mergeCell ref="AC20:AF20"/>
    <mergeCell ref="AH20:AK20"/>
    <mergeCell ref="AL20:AP20"/>
    <mergeCell ref="CJ20:CM20"/>
    <mergeCell ref="CN20:CR20"/>
    <mergeCell ref="BI20:BL20"/>
    <mergeCell ref="BM20:BQ20"/>
    <mergeCell ref="BR20:BV20"/>
    <mergeCell ref="BW20:BZ20"/>
    <mergeCell ref="B21:E21"/>
    <mergeCell ref="G21:J21"/>
    <mergeCell ref="K21:O21"/>
    <mergeCell ref="P21:T21"/>
    <mergeCell ref="CA20:CD20"/>
    <mergeCell ref="CE20:CH20"/>
    <mergeCell ref="AQ20:AU20"/>
    <mergeCell ref="AV20:AY20"/>
    <mergeCell ref="AZ20:BC20"/>
    <mergeCell ref="BD20:BG20"/>
    <mergeCell ref="AL21:AP21"/>
    <mergeCell ref="AQ21:AU21"/>
    <mergeCell ref="AV21:AY21"/>
    <mergeCell ref="AZ21:BC21"/>
    <mergeCell ref="U21:X21"/>
    <mergeCell ref="Y21:AB21"/>
    <mergeCell ref="AC21:AF21"/>
    <mergeCell ref="AH21:AK21"/>
    <mergeCell ref="BW21:BZ21"/>
    <mergeCell ref="CA21:CD21"/>
    <mergeCell ref="CE21:CH21"/>
    <mergeCell ref="CJ21:CM21"/>
    <mergeCell ref="BD21:BG21"/>
    <mergeCell ref="BI21:BL21"/>
    <mergeCell ref="BM21:BQ21"/>
    <mergeCell ref="BR21:BV21"/>
    <mergeCell ref="CN21:CR21"/>
    <mergeCell ref="B22:E22"/>
    <mergeCell ref="G22:J22"/>
    <mergeCell ref="K22:O22"/>
    <mergeCell ref="P22:T22"/>
    <mergeCell ref="U22:X22"/>
    <mergeCell ref="Y22:AB22"/>
    <mergeCell ref="AC22:AF22"/>
    <mergeCell ref="AH22:AK22"/>
    <mergeCell ref="AL22:AP22"/>
    <mergeCell ref="CJ22:CM22"/>
    <mergeCell ref="CN22:CR22"/>
    <mergeCell ref="BI22:BL22"/>
    <mergeCell ref="BM22:BQ22"/>
    <mergeCell ref="BR22:BV22"/>
    <mergeCell ref="BW22:BZ22"/>
    <mergeCell ref="B23:E23"/>
    <mergeCell ref="G23:J23"/>
    <mergeCell ref="K23:O23"/>
    <mergeCell ref="P23:T23"/>
    <mergeCell ref="CA22:CD22"/>
    <mergeCell ref="CE22:CH22"/>
    <mergeCell ref="AQ22:AU22"/>
    <mergeCell ref="AV22:AY22"/>
    <mergeCell ref="AZ22:BC22"/>
    <mergeCell ref="BD22:BG22"/>
    <mergeCell ref="AL23:AP23"/>
    <mergeCell ref="AQ23:AU23"/>
    <mergeCell ref="AV23:AY23"/>
    <mergeCell ref="AZ23:BC23"/>
    <mergeCell ref="U23:X23"/>
    <mergeCell ref="Y23:AB23"/>
    <mergeCell ref="AC23:AF23"/>
    <mergeCell ref="AH23:AK23"/>
    <mergeCell ref="BW23:BZ23"/>
    <mergeCell ref="CA23:CD23"/>
    <mergeCell ref="CE23:CH23"/>
    <mergeCell ref="CJ23:CM23"/>
    <mergeCell ref="BD23:BG23"/>
    <mergeCell ref="BI23:BL23"/>
    <mergeCell ref="BM23:BQ23"/>
    <mergeCell ref="BR23:BV23"/>
    <mergeCell ref="CN23:CR23"/>
    <mergeCell ref="B24:E24"/>
    <mergeCell ref="G24:J24"/>
    <mergeCell ref="K24:O24"/>
    <mergeCell ref="P24:T24"/>
    <mergeCell ref="U24:X24"/>
    <mergeCell ref="Y24:AB24"/>
    <mergeCell ref="AC24:AF24"/>
    <mergeCell ref="AH24:AK24"/>
    <mergeCell ref="AL24:AP24"/>
    <mergeCell ref="CJ24:CM24"/>
    <mergeCell ref="CN24:CR24"/>
    <mergeCell ref="BI24:BL24"/>
    <mergeCell ref="BM24:BQ24"/>
    <mergeCell ref="BR24:BV24"/>
    <mergeCell ref="BW24:BZ24"/>
    <mergeCell ref="B25:E25"/>
    <mergeCell ref="G25:J25"/>
    <mergeCell ref="K25:O25"/>
    <mergeCell ref="P25:T25"/>
    <mergeCell ref="CA24:CD24"/>
    <mergeCell ref="CE24:CH24"/>
    <mergeCell ref="AQ24:AU24"/>
    <mergeCell ref="AV24:AY24"/>
    <mergeCell ref="AZ24:BC24"/>
    <mergeCell ref="BD24:BG24"/>
    <mergeCell ref="AL25:AP25"/>
    <mergeCell ref="AQ25:AU25"/>
    <mergeCell ref="AV25:AY25"/>
    <mergeCell ref="AZ25:BC25"/>
    <mergeCell ref="U25:X25"/>
    <mergeCell ref="Y25:AB25"/>
    <mergeCell ref="AC25:AF25"/>
    <mergeCell ref="AH25:AK25"/>
    <mergeCell ref="BW25:BZ25"/>
    <mergeCell ref="CA25:CD25"/>
    <mergeCell ref="CE25:CH25"/>
    <mergeCell ref="CJ25:CM25"/>
    <mergeCell ref="BD25:BG25"/>
    <mergeCell ref="BI25:BL25"/>
    <mergeCell ref="BM25:BQ25"/>
    <mergeCell ref="BR25:BV25"/>
    <mergeCell ref="CN25:CR25"/>
    <mergeCell ref="B26:E26"/>
    <mergeCell ref="G26:J26"/>
    <mergeCell ref="K26:O26"/>
    <mergeCell ref="P26:T26"/>
    <mergeCell ref="U26:X26"/>
    <mergeCell ref="Y26:AB26"/>
    <mergeCell ref="AC26:AF26"/>
    <mergeCell ref="AH26:AK26"/>
    <mergeCell ref="AL26:AP26"/>
    <mergeCell ref="CJ26:CM26"/>
    <mergeCell ref="CN26:CR26"/>
    <mergeCell ref="BI26:BL26"/>
    <mergeCell ref="BM26:BQ26"/>
    <mergeCell ref="BR26:BV26"/>
    <mergeCell ref="BW26:BZ26"/>
    <mergeCell ref="B27:E27"/>
    <mergeCell ref="G27:J27"/>
    <mergeCell ref="K27:O27"/>
    <mergeCell ref="P27:T27"/>
    <mergeCell ref="CA26:CD26"/>
    <mergeCell ref="CE26:CH26"/>
    <mergeCell ref="AQ26:AU26"/>
    <mergeCell ref="AV26:AY26"/>
    <mergeCell ref="AZ26:BC26"/>
    <mergeCell ref="BD26:BG26"/>
    <mergeCell ref="AL27:AP27"/>
    <mergeCell ref="AQ27:AU27"/>
    <mergeCell ref="AV27:AY27"/>
    <mergeCell ref="AZ27:BC27"/>
    <mergeCell ref="U27:X27"/>
    <mergeCell ref="Y27:AB27"/>
    <mergeCell ref="AC27:AF27"/>
    <mergeCell ref="AH27:AK27"/>
    <mergeCell ref="BW27:BZ27"/>
    <mergeCell ref="CA27:CD27"/>
    <mergeCell ref="CE27:CH27"/>
    <mergeCell ref="CJ27:CM27"/>
    <mergeCell ref="BD27:BG27"/>
    <mergeCell ref="BI27:BL27"/>
    <mergeCell ref="BM27:BQ27"/>
    <mergeCell ref="BR27:BV27"/>
    <mergeCell ref="CN27:CR27"/>
    <mergeCell ref="B28:E28"/>
    <mergeCell ref="G28:J28"/>
    <mergeCell ref="K28:O28"/>
    <mergeCell ref="P28:T28"/>
    <mergeCell ref="U28:X28"/>
    <mergeCell ref="Y28:AB28"/>
    <mergeCell ref="AC28:AF28"/>
    <mergeCell ref="AH28:AK28"/>
    <mergeCell ref="AL28:AP28"/>
    <mergeCell ref="CJ28:CM28"/>
    <mergeCell ref="CN28:CR28"/>
    <mergeCell ref="BI28:BL28"/>
    <mergeCell ref="BM28:BQ28"/>
    <mergeCell ref="BR28:BV28"/>
    <mergeCell ref="BW28:BZ28"/>
    <mergeCell ref="B29:E29"/>
    <mergeCell ref="G29:J29"/>
    <mergeCell ref="K29:O29"/>
    <mergeCell ref="P29:T29"/>
    <mergeCell ref="CA28:CD28"/>
    <mergeCell ref="CE28:CH28"/>
    <mergeCell ref="AQ28:AU28"/>
    <mergeCell ref="AV28:AY28"/>
    <mergeCell ref="AZ28:BC28"/>
    <mergeCell ref="BD28:BG28"/>
    <mergeCell ref="AL29:AP29"/>
    <mergeCell ref="AQ29:AU29"/>
    <mergeCell ref="AV29:AY29"/>
    <mergeCell ref="AZ29:BC29"/>
    <mergeCell ref="U29:X29"/>
    <mergeCell ref="Y29:AB29"/>
    <mergeCell ref="AC29:AF29"/>
    <mergeCell ref="AH29:AK29"/>
    <mergeCell ref="BW29:BZ29"/>
    <mergeCell ref="CA29:CD29"/>
    <mergeCell ref="CE29:CH29"/>
    <mergeCell ref="CJ29:CM29"/>
    <mergeCell ref="BD29:BG29"/>
    <mergeCell ref="BI29:BL29"/>
    <mergeCell ref="BM29:BQ29"/>
    <mergeCell ref="BR29:BV29"/>
    <mergeCell ref="CN29:CR29"/>
    <mergeCell ref="B30:E30"/>
    <mergeCell ref="G30:J30"/>
    <mergeCell ref="K30:O30"/>
    <mergeCell ref="P30:T30"/>
    <mergeCell ref="U30:X30"/>
    <mergeCell ref="Y30:AB30"/>
    <mergeCell ref="AC30:AF30"/>
    <mergeCell ref="AH30:AK30"/>
    <mergeCell ref="AL30:AP30"/>
    <mergeCell ref="CJ30:CM30"/>
    <mergeCell ref="CN30:CR30"/>
    <mergeCell ref="BI30:BL30"/>
    <mergeCell ref="BM30:BQ30"/>
    <mergeCell ref="BR30:BV30"/>
    <mergeCell ref="BW30:BZ30"/>
    <mergeCell ref="B31:E31"/>
    <mergeCell ref="G31:J31"/>
    <mergeCell ref="K31:O31"/>
    <mergeCell ref="P31:T31"/>
    <mergeCell ref="CA30:CD30"/>
    <mergeCell ref="CE30:CH30"/>
    <mergeCell ref="AQ30:AU30"/>
    <mergeCell ref="AV30:AY30"/>
    <mergeCell ref="AZ30:BC30"/>
    <mergeCell ref="BD30:BG30"/>
    <mergeCell ref="AL31:AP31"/>
    <mergeCell ref="AQ31:AU31"/>
    <mergeCell ref="AV31:AY31"/>
    <mergeCell ref="AZ31:BC31"/>
    <mergeCell ref="U31:X31"/>
    <mergeCell ref="Y31:AB31"/>
    <mergeCell ref="AC31:AF31"/>
    <mergeCell ref="AH31:AK31"/>
    <mergeCell ref="CA31:CD31"/>
    <mergeCell ref="CE31:CH31"/>
    <mergeCell ref="CJ31:CM31"/>
    <mergeCell ref="BD31:BG31"/>
    <mergeCell ref="BI31:BL31"/>
    <mergeCell ref="BM31:BQ31"/>
    <mergeCell ref="BR31:BV31"/>
    <mergeCell ref="CN31:CR31"/>
    <mergeCell ref="B42:F42"/>
    <mergeCell ref="G42:K42"/>
    <mergeCell ref="L42:P42"/>
    <mergeCell ref="Q42:T42"/>
    <mergeCell ref="V42:Y42"/>
    <mergeCell ref="Z42:AD42"/>
    <mergeCell ref="AE42:AI42"/>
    <mergeCell ref="AJ42:AN42"/>
    <mergeCell ref="AO42:AS42"/>
    <mergeCell ref="BM42:BQ42"/>
    <mergeCell ref="BR42:BV42"/>
    <mergeCell ref="BW42:CA42"/>
    <mergeCell ref="CB42:CG42"/>
    <mergeCell ref="AT42:AW42"/>
    <mergeCell ref="AY42:BB42"/>
    <mergeCell ref="BC42:BG42"/>
    <mergeCell ref="BH42:BL42"/>
    <mergeCell ref="CH42:CL42"/>
    <mergeCell ref="CM42:CR42"/>
    <mergeCell ref="B43:F43"/>
    <mergeCell ref="G43:K43"/>
    <mergeCell ref="L43:P43"/>
    <mergeCell ref="Q43:T43"/>
    <mergeCell ref="V43:Y43"/>
    <mergeCell ref="Z43:AD43"/>
    <mergeCell ref="AE43:AI43"/>
    <mergeCell ref="AJ43:AN43"/>
    <mergeCell ref="BH43:BL43"/>
    <mergeCell ref="BM43:BQ43"/>
    <mergeCell ref="BR43:BV43"/>
    <mergeCell ref="BW43:CA43"/>
    <mergeCell ref="AO43:AS43"/>
    <mergeCell ref="AT43:AW43"/>
    <mergeCell ref="AY43:BB43"/>
    <mergeCell ref="BC43:BG43"/>
    <mergeCell ref="CB43:CG43"/>
    <mergeCell ref="CH43:CL43"/>
    <mergeCell ref="CM43:CR43"/>
    <mergeCell ref="B44:F44"/>
    <mergeCell ref="G44:K44"/>
    <mergeCell ref="L44:P44"/>
    <mergeCell ref="Q44:T44"/>
    <mergeCell ref="V44:Y44"/>
    <mergeCell ref="Z44:AD44"/>
    <mergeCell ref="AE44:AI44"/>
    <mergeCell ref="CH44:CL44"/>
    <mergeCell ref="CM44:CR44"/>
    <mergeCell ref="BC44:BG44"/>
    <mergeCell ref="BH44:BL44"/>
    <mergeCell ref="BM44:BQ44"/>
    <mergeCell ref="BR44:BV44"/>
    <mergeCell ref="B45:F45"/>
    <mergeCell ref="G45:K45"/>
    <mergeCell ref="L45:P45"/>
    <mergeCell ref="Q45:T45"/>
    <mergeCell ref="BW44:CA44"/>
    <mergeCell ref="CB44:CG44"/>
    <mergeCell ref="AJ44:AN44"/>
    <mergeCell ref="AO44:AS44"/>
    <mergeCell ref="AT44:AW44"/>
    <mergeCell ref="AY44:BB44"/>
    <mergeCell ref="AY45:BB45"/>
    <mergeCell ref="BC45:BG45"/>
    <mergeCell ref="V45:Y45"/>
    <mergeCell ref="Z45:AD45"/>
    <mergeCell ref="AE45:AI45"/>
    <mergeCell ref="AJ45:AN45"/>
    <mergeCell ref="CM45:CR45"/>
    <mergeCell ref="B46:F46"/>
    <mergeCell ref="G46:K46"/>
    <mergeCell ref="L46:P46"/>
    <mergeCell ref="Q46:T46"/>
    <mergeCell ref="V46:Y46"/>
    <mergeCell ref="Z46:AD46"/>
    <mergeCell ref="AE46:AI46"/>
    <mergeCell ref="BH45:BL45"/>
    <mergeCell ref="BM45:BQ45"/>
    <mergeCell ref="AJ46:AN46"/>
    <mergeCell ref="AO46:AS46"/>
    <mergeCell ref="AT46:AW46"/>
    <mergeCell ref="AY46:BB46"/>
    <mergeCell ref="CB45:CG45"/>
    <mergeCell ref="CH45:CL45"/>
    <mergeCell ref="BR45:BV45"/>
    <mergeCell ref="BW45:CA45"/>
    <mergeCell ref="AO45:AS45"/>
    <mergeCell ref="AT45:AW45"/>
    <mergeCell ref="BW46:CA46"/>
    <mergeCell ref="CB46:CG46"/>
    <mergeCell ref="CH46:CL46"/>
    <mergeCell ref="CM46:CR46"/>
    <mergeCell ref="BC46:BG46"/>
    <mergeCell ref="BH46:BL46"/>
    <mergeCell ref="BM46:BQ46"/>
    <mergeCell ref="BR46:BV46"/>
    <mergeCell ref="V47:Y47"/>
    <mergeCell ref="Z47:AD47"/>
    <mergeCell ref="AE47:AI47"/>
    <mergeCell ref="AJ47:AN47"/>
    <mergeCell ref="B47:F47"/>
    <mergeCell ref="G47:K47"/>
    <mergeCell ref="L47:P47"/>
    <mergeCell ref="Q47:T47"/>
    <mergeCell ref="BH47:BL47"/>
    <mergeCell ref="BM47:BQ47"/>
    <mergeCell ref="BR47:BV47"/>
    <mergeCell ref="BW47:CA47"/>
    <mergeCell ref="AO47:AS47"/>
    <mergeCell ref="AT47:AW47"/>
    <mergeCell ref="AY47:BB47"/>
    <mergeCell ref="BC47:BG47"/>
    <mergeCell ref="CB47:CG47"/>
    <mergeCell ref="CH47:CL47"/>
    <mergeCell ref="CM47:CR47"/>
    <mergeCell ref="B48:F48"/>
    <mergeCell ref="G48:K48"/>
    <mergeCell ref="L48:P48"/>
    <mergeCell ref="Q48:T48"/>
    <mergeCell ref="V48:Y48"/>
    <mergeCell ref="Z48:AD48"/>
    <mergeCell ref="AE48:AI48"/>
    <mergeCell ref="CH48:CL48"/>
    <mergeCell ref="CM48:CR48"/>
    <mergeCell ref="BC48:BG48"/>
    <mergeCell ref="BH48:BL48"/>
    <mergeCell ref="BM48:BQ48"/>
    <mergeCell ref="BR48:BV48"/>
    <mergeCell ref="B49:F49"/>
    <mergeCell ref="G49:K49"/>
    <mergeCell ref="L49:P49"/>
    <mergeCell ref="Q49:T49"/>
    <mergeCell ref="BW48:CA48"/>
    <mergeCell ref="CB48:CG48"/>
    <mergeCell ref="AJ48:AN48"/>
    <mergeCell ref="AO48:AS48"/>
    <mergeCell ref="AT48:AW48"/>
    <mergeCell ref="AY48:BB48"/>
    <mergeCell ref="AY49:BB49"/>
    <mergeCell ref="BC49:BG49"/>
    <mergeCell ref="V49:Y49"/>
    <mergeCell ref="Z49:AD49"/>
    <mergeCell ref="AE49:AI49"/>
    <mergeCell ref="AJ49:AN49"/>
    <mergeCell ref="CM49:CR49"/>
    <mergeCell ref="B50:F50"/>
    <mergeCell ref="G50:K50"/>
    <mergeCell ref="L50:P50"/>
    <mergeCell ref="Q50:T50"/>
    <mergeCell ref="V50:Y50"/>
    <mergeCell ref="Z50:AD50"/>
    <mergeCell ref="AE50:AI50"/>
    <mergeCell ref="BH49:BL49"/>
    <mergeCell ref="BM49:BQ49"/>
    <mergeCell ref="AJ50:AN50"/>
    <mergeCell ref="AO50:AS50"/>
    <mergeCell ref="AT50:AW50"/>
    <mergeCell ref="AY50:BB50"/>
    <mergeCell ref="CB49:CG49"/>
    <mergeCell ref="CH49:CL49"/>
    <mergeCell ref="BR49:BV49"/>
    <mergeCell ref="BW49:CA49"/>
    <mergeCell ref="AO49:AS49"/>
    <mergeCell ref="AT49:AW49"/>
    <mergeCell ref="BW50:CA50"/>
    <mergeCell ref="CB50:CG50"/>
    <mergeCell ref="CH50:CL50"/>
    <mergeCell ref="CM50:CR50"/>
    <mergeCell ref="BC50:BG50"/>
    <mergeCell ref="BH50:BL50"/>
    <mergeCell ref="BM50:BQ50"/>
    <mergeCell ref="BR50:BV50"/>
    <mergeCell ref="V51:Y51"/>
    <mergeCell ref="Z51:AD51"/>
    <mergeCell ref="AE51:AI51"/>
    <mergeCell ref="AJ51:AN51"/>
    <mergeCell ref="B51:F51"/>
    <mergeCell ref="G51:K51"/>
    <mergeCell ref="L51:P51"/>
    <mergeCell ref="Q51:T51"/>
    <mergeCell ref="BH51:BL51"/>
    <mergeCell ref="BM51:BQ51"/>
    <mergeCell ref="BR51:BV51"/>
    <mergeCell ref="BW51:CA51"/>
    <mergeCell ref="AO51:AS51"/>
    <mergeCell ref="AT51:AW51"/>
    <mergeCell ref="AY51:BB51"/>
    <mergeCell ref="BC51:BG51"/>
    <mergeCell ref="CB51:CG51"/>
    <mergeCell ref="CH51:CL51"/>
    <mergeCell ref="CM51:CR51"/>
    <mergeCell ref="B52:F52"/>
    <mergeCell ref="G52:K52"/>
    <mergeCell ref="L52:P52"/>
    <mergeCell ref="Q52:T52"/>
    <mergeCell ref="V52:Y52"/>
    <mergeCell ref="Z52:AD52"/>
    <mergeCell ref="AE52:AI52"/>
    <mergeCell ref="CH52:CL52"/>
    <mergeCell ref="CM52:CR52"/>
    <mergeCell ref="BC52:BG52"/>
    <mergeCell ref="BH52:BL52"/>
    <mergeCell ref="BM52:BQ52"/>
    <mergeCell ref="BR52:BV52"/>
    <mergeCell ref="B53:F53"/>
    <mergeCell ref="G53:K53"/>
    <mergeCell ref="L53:P53"/>
    <mergeCell ref="Q53:T53"/>
    <mergeCell ref="BW52:CA52"/>
    <mergeCell ref="CB52:CG52"/>
    <mergeCell ref="AJ52:AN52"/>
    <mergeCell ref="AO52:AS52"/>
    <mergeCell ref="AT52:AW52"/>
    <mergeCell ref="AY52:BB52"/>
    <mergeCell ref="AY53:BB53"/>
    <mergeCell ref="BC53:BG53"/>
    <mergeCell ref="V53:Y53"/>
    <mergeCell ref="Z53:AD53"/>
    <mergeCell ref="AE53:AI53"/>
    <mergeCell ref="AJ53:AN53"/>
    <mergeCell ref="CM53:CR53"/>
    <mergeCell ref="B54:F54"/>
    <mergeCell ref="G54:K54"/>
    <mergeCell ref="L54:P54"/>
    <mergeCell ref="Q54:T54"/>
    <mergeCell ref="V54:Y54"/>
    <mergeCell ref="Z54:AD54"/>
    <mergeCell ref="AE54:AI54"/>
    <mergeCell ref="BH53:BL53"/>
    <mergeCell ref="BM53:BQ53"/>
    <mergeCell ref="AJ54:AN54"/>
    <mergeCell ref="AO54:AS54"/>
    <mergeCell ref="AT54:AW54"/>
    <mergeCell ref="AY54:BB54"/>
    <mergeCell ref="CB53:CG53"/>
    <mergeCell ref="CH53:CL53"/>
    <mergeCell ref="BR53:BV53"/>
    <mergeCell ref="BW53:CA53"/>
    <mergeCell ref="AO53:AS53"/>
    <mergeCell ref="AT53:AW53"/>
    <mergeCell ref="BW54:CA54"/>
    <mergeCell ref="CB54:CG54"/>
    <mergeCell ref="CH54:CL54"/>
    <mergeCell ref="CM54:CR54"/>
    <mergeCell ref="BC54:BG54"/>
    <mergeCell ref="BH54:BL54"/>
    <mergeCell ref="BM54:BQ54"/>
    <mergeCell ref="BR54:BV54"/>
    <mergeCell ref="V55:Y55"/>
    <mergeCell ref="Z55:AD55"/>
    <mergeCell ref="AE55:AI55"/>
    <mergeCell ref="AJ55:AN55"/>
    <mergeCell ref="B55:F55"/>
    <mergeCell ref="G55:K55"/>
    <mergeCell ref="L55:P55"/>
    <mergeCell ref="Q55:T55"/>
    <mergeCell ref="BH55:BL55"/>
    <mergeCell ref="BM55:BQ55"/>
    <mergeCell ref="BR55:BV55"/>
    <mergeCell ref="BW55:CA55"/>
    <mergeCell ref="AO55:AS55"/>
    <mergeCell ref="AT55:AW55"/>
    <mergeCell ref="AY55:BB55"/>
    <mergeCell ref="BC55:BG55"/>
    <mergeCell ref="CB55:CG55"/>
    <mergeCell ref="CH55:CL55"/>
    <mergeCell ref="CM55:CR55"/>
    <mergeCell ref="B56:F56"/>
    <mergeCell ref="G56:K56"/>
    <mergeCell ref="L56:P56"/>
    <mergeCell ref="Q56:T56"/>
    <mergeCell ref="V56:Y56"/>
    <mergeCell ref="Z56:AD56"/>
    <mergeCell ref="AE56:AI56"/>
    <mergeCell ref="CH56:CL56"/>
    <mergeCell ref="CM56:CR56"/>
    <mergeCell ref="BC56:BG56"/>
    <mergeCell ref="BH56:BL56"/>
    <mergeCell ref="BM56:BQ56"/>
    <mergeCell ref="BR56:BV56"/>
    <mergeCell ref="B57:F57"/>
    <mergeCell ref="G57:K57"/>
    <mergeCell ref="L57:P57"/>
    <mergeCell ref="Q57:T57"/>
    <mergeCell ref="BW56:CA56"/>
    <mergeCell ref="CB56:CG56"/>
    <mergeCell ref="AJ56:AN56"/>
    <mergeCell ref="AO56:AS56"/>
    <mergeCell ref="AT56:AW56"/>
    <mergeCell ref="AY56:BB56"/>
    <mergeCell ref="AY57:BB57"/>
    <mergeCell ref="BC57:BG57"/>
    <mergeCell ref="V57:Y57"/>
    <mergeCell ref="Z57:AD57"/>
    <mergeCell ref="AE57:AI57"/>
    <mergeCell ref="AJ57:AN57"/>
    <mergeCell ref="CM57:CR57"/>
    <mergeCell ref="B58:F58"/>
    <mergeCell ref="G58:K58"/>
    <mergeCell ref="L58:P58"/>
    <mergeCell ref="Q58:T58"/>
    <mergeCell ref="V58:Y58"/>
    <mergeCell ref="Z58:AD58"/>
    <mergeCell ref="AE58:AI58"/>
    <mergeCell ref="BH57:BL57"/>
    <mergeCell ref="BM57:BQ57"/>
    <mergeCell ref="AJ58:AN58"/>
    <mergeCell ref="AO58:AS58"/>
    <mergeCell ref="AT58:AW58"/>
    <mergeCell ref="AY58:BB58"/>
    <mergeCell ref="CB57:CG57"/>
    <mergeCell ref="CH57:CL57"/>
    <mergeCell ref="BR57:BV57"/>
    <mergeCell ref="BW57:CA57"/>
    <mergeCell ref="AO57:AS57"/>
    <mergeCell ref="AT57:AW57"/>
    <mergeCell ref="BW58:CA58"/>
    <mergeCell ref="CB58:CG58"/>
    <mergeCell ref="CH58:CL58"/>
    <mergeCell ref="CM58:CR58"/>
    <mergeCell ref="BC58:BG58"/>
    <mergeCell ref="BH58:BL58"/>
    <mergeCell ref="BM58:BQ58"/>
    <mergeCell ref="BR58:BV58"/>
    <mergeCell ref="V59:Y59"/>
    <mergeCell ref="Z59:AD59"/>
    <mergeCell ref="AE59:AI59"/>
    <mergeCell ref="AJ59:AN59"/>
    <mergeCell ref="B59:F59"/>
    <mergeCell ref="G59:K59"/>
    <mergeCell ref="L59:P59"/>
    <mergeCell ref="Q59:T59"/>
    <mergeCell ref="BH59:BL59"/>
    <mergeCell ref="BM59:BQ59"/>
    <mergeCell ref="BR59:BV59"/>
    <mergeCell ref="BW59:CA59"/>
    <mergeCell ref="AO59:AS59"/>
    <mergeCell ref="AT59:AW59"/>
    <mergeCell ref="AY59:BB59"/>
    <mergeCell ref="BC59:BG59"/>
    <mergeCell ref="CB59:CG59"/>
    <mergeCell ref="CH59:CL59"/>
    <mergeCell ref="CM59:CR59"/>
    <mergeCell ref="B60:F60"/>
    <mergeCell ref="G60:K60"/>
    <mergeCell ref="L60:P60"/>
    <mergeCell ref="Q60:T60"/>
    <mergeCell ref="V60:Y60"/>
    <mergeCell ref="Z60:AD60"/>
    <mergeCell ref="AE60:AI60"/>
    <mergeCell ref="CH60:CL60"/>
    <mergeCell ref="CM60:CR60"/>
    <mergeCell ref="BC60:BG60"/>
    <mergeCell ref="BH60:BL60"/>
    <mergeCell ref="BM60:BQ60"/>
    <mergeCell ref="BR60:BV60"/>
    <mergeCell ref="B61:F61"/>
    <mergeCell ref="G61:K61"/>
    <mergeCell ref="L61:P61"/>
    <mergeCell ref="Q61:T61"/>
    <mergeCell ref="BW60:CA60"/>
    <mergeCell ref="CB60:CG60"/>
    <mergeCell ref="AJ60:AN60"/>
    <mergeCell ref="AO60:AS60"/>
    <mergeCell ref="AT60:AW60"/>
    <mergeCell ref="AY60:BB60"/>
    <mergeCell ref="AY61:BB61"/>
    <mergeCell ref="BC61:BG61"/>
    <mergeCell ref="V61:Y61"/>
    <mergeCell ref="Z61:AD61"/>
    <mergeCell ref="AE61:AI61"/>
    <mergeCell ref="AJ61:AN61"/>
    <mergeCell ref="CB61:CG61"/>
    <mergeCell ref="CH61:CL61"/>
    <mergeCell ref="CM61:CR61"/>
    <mergeCell ref="B8:CR8"/>
    <mergeCell ref="BH61:BL61"/>
    <mergeCell ref="BM61:BQ61"/>
    <mergeCell ref="BR61:BV61"/>
    <mergeCell ref="BW61:CA61"/>
    <mergeCell ref="AO61:AS61"/>
    <mergeCell ref="AT61:AW61"/>
    <mergeCell ref="A8:A11"/>
    <mergeCell ref="A38:A41"/>
    <mergeCell ref="CA11:CD11"/>
    <mergeCell ref="L41:P41"/>
    <mergeCell ref="G41:K41"/>
    <mergeCell ref="G40:P40"/>
    <mergeCell ref="AJ40:AS40"/>
    <mergeCell ref="AJ41:AN41"/>
    <mergeCell ref="AO41:AS41"/>
    <mergeCell ref="BW31:BZ31"/>
    <mergeCell ref="A4:CR4"/>
    <mergeCell ref="A6:CR6"/>
    <mergeCell ref="U11:X11"/>
    <mergeCell ref="Y11:AB11"/>
    <mergeCell ref="U10:AB10"/>
    <mergeCell ref="AV10:BC10"/>
    <mergeCell ref="AV11:AY11"/>
    <mergeCell ref="AZ11:BC11"/>
    <mergeCell ref="BW10:CD10"/>
    <mergeCell ref="BW11:BZ11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PageLayoutView="0" workbookViewId="0" topLeftCell="A1">
      <selection activeCell="E3" sqref="E3"/>
    </sheetView>
  </sheetViews>
  <sheetFormatPr defaultColWidth="10.59765625" defaultRowHeight="21" customHeight="1"/>
  <cols>
    <col min="1" max="1" width="2.59765625" style="86" customWidth="1"/>
    <col min="2" max="2" width="13.19921875" style="86" customWidth="1"/>
    <col min="3" max="3" width="4.3984375" style="86" customWidth="1"/>
    <col min="4" max="5" width="8.59765625" style="86" customWidth="1"/>
    <col min="6" max="6" width="10.09765625" style="86" customWidth="1"/>
    <col min="7" max="7" width="4.09765625" style="86" customWidth="1"/>
    <col min="8" max="8" width="9.59765625" style="86" customWidth="1"/>
    <col min="9" max="9" width="3.09765625" style="86" customWidth="1"/>
    <col min="10" max="10" width="13.19921875" style="86" customWidth="1"/>
    <col min="11" max="11" width="6.5" style="86" customWidth="1"/>
    <col min="12" max="14" width="10.5" style="86" customWidth="1"/>
    <col min="15" max="15" width="12.19921875" style="86" customWidth="1"/>
    <col min="16" max="16" width="8.59765625" style="84" customWidth="1"/>
    <col min="17" max="17" width="10.59765625" style="86" customWidth="1"/>
    <col min="18" max="19" width="3.59765625" style="86" customWidth="1"/>
    <col min="20" max="20" width="17.8984375" style="86" customWidth="1"/>
    <col min="21" max="21" width="5.09765625" style="86" customWidth="1"/>
    <col min="22" max="22" width="13.59765625" style="86" customWidth="1"/>
    <col min="23" max="28" width="12.5" style="86" customWidth="1"/>
    <col min="29" max="16384" width="10.59765625" style="86" customWidth="1"/>
  </cols>
  <sheetData>
    <row r="1" spans="1:28" s="106" customFormat="1" ht="21" customHeight="1">
      <c r="A1" s="3" t="s">
        <v>286</v>
      </c>
      <c r="P1" s="107"/>
      <c r="AB1" s="4" t="s">
        <v>338</v>
      </c>
    </row>
    <row r="2" spans="1:28" s="106" customFormat="1" ht="21" customHeight="1">
      <c r="A2" s="3"/>
      <c r="P2" s="107"/>
      <c r="AB2" s="4"/>
    </row>
    <row r="3" spans="1:28" ht="21" customHeight="1">
      <c r="A3" s="483" t="s">
        <v>481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33"/>
      <c r="R3" s="479" t="s">
        <v>482</v>
      </c>
      <c r="S3" s="479"/>
      <c r="T3" s="480"/>
      <c r="U3" s="480"/>
      <c r="V3" s="480"/>
      <c r="W3" s="480"/>
      <c r="X3" s="480"/>
      <c r="Y3" s="480"/>
      <c r="Z3" s="480"/>
      <c r="AA3" s="480"/>
      <c r="AB3" s="480"/>
    </row>
    <row r="4" spans="1:28" ht="2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33"/>
      <c r="R4" s="109"/>
      <c r="S4" s="109"/>
      <c r="T4" s="110"/>
      <c r="U4" s="110"/>
      <c r="V4" s="110"/>
      <c r="W4" s="110"/>
      <c r="X4" s="110"/>
      <c r="Y4" s="110"/>
      <c r="Z4" s="110"/>
      <c r="AA4" s="110"/>
      <c r="AB4" s="110"/>
    </row>
    <row r="5" spans="1:28" ht="21" customHeight="1">
      <c r="A5" s="481" t="s">
        <v>398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112"/>
      <c r="R5" s="481" t="s">
        <v>402</v>
      </c>
      <c r="S5" s="482"/>
      <c r="T5" s="460"/>
      <c r="U5" s="460"/>
      <c r="V5" s="460"/>
      <c r="W5" s="460"/>
      <c r="X5" s="460"/>
      <c r="Y5" s="460"/>
      <c r="Z5" s="460"/>
      <c r="AA5" s="460"/>
      <c r="AB5" s="460"/>
    </row>
    <row r="6" spans="1:28" ht="21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3"/>
      <c r="P6" s="112"/>
      <c r="R6" s="341"/>
      <c r="S6" s="111"/>
      <c r="T6" s="110"/>
      <c r="U6" s="110"/>
      <c r="V6" s="110"/>
      <c r="W6" s="110"/>
      <c r="X6" s="110"/>
      <c r="Y6" s="110"/>
      <c r="Z6" s="110"/>
      <c r="AA6" s="110"/>
      <c r="AB6" s="110"/>
    </row>
    <row r="7" spans="1:29" ht="21.75" customHeight="1" thickBo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23" t="s">
        <v>399</v>
      </c>
      <c r="P7" s="112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3" t="s">
        <v>249</v>
      </c>
      <c r="AC7" s="84"/>
    </row>
    <row r="8" spans="1:29" ht="21.75" customHeight="1">
      <c r="A8" s="495" t="s">
        <v>268</v>
      </c>
      <c r="B8" s="495"/>
      <c r="C8" s="496"/>
      <c r="D8" s="499" t="s">
        <v>269</v>
      </c>
      <c r="E8" s="496"/>
      <c r="F8" s="499" t="s">
        <v>270</v>
      </c>
      <c r="G8" s="495"/>
      <c r="H8" s="495"/>
      <c r="I8" s="499" t="s">
        <v>268</v>
      </c>
      <c r="J8" s="495"/>
      <c r="K8" s="496"/>
      <c r="L8" s="499" t="s">
        <v>269</v>
      </c>
      <c r="M8" s="496"/>
      <c r="N8" s="499" t="s">
        <v>383</v>
      </c>
      <c r="O8" s="504"/>
      <c r="P8" s="112"/>
      <c r="R8" s="490" t="s">
        <v>250</v>
      </c>
      <c r="S8" s="490"/>
      <c r="T8" s="491"/>
      <c r="U8" s="492"/>
      <c r="V8" s="488" t="s">
        <v>1</v>
      </c>
      <c r="W8" s="485" t="s">
        <v>2</v>
      </c>
      <c r="X8" s="486"/>
      <c r="Y8" s="487"/>
      <c r="Z8" s="485" t="s">
        <v>382</v>
      </c>
      <c r="AA8" s="486"/>
      <c r="AB8" s="486"/>
      <c r="AC8" s="84"/>
    </row>
    <row r="9" spans="1:29" ht="21.75" customHeight="1">
      <c r="A9" s="497"/>
      <c r="B9" s="497"/>
      <c r="C9" s="498"/>
      <c r="D9" s="500"/>
      <c r="E9" s="501"/>
      <c r="F9" s="500"/>
      <c r="G9" s="482"/>
      <c r="H9" s="482"/>
      <c r="I9" s="503"/>
      <c r="J9" s="497"/>
      <c r="K9" s="498"/>
      <c r="L9" s="503"/>
      <c r="M9" s="498"/>
      <c r="N9" s="505"/>
      <c r="O9" s="506"/>
      <c r="P9" s="112"/>
      <c r="R9" s="493"/>
      <c r="S9" s="493"/>
      <c r="T9" s="493"/>
      <c r="U9" s="494"/>
      <c r="V9" s="489"/>
      <c r="W9" s="118" t="s">
        <v>3</v>
      </c>
      <c r="X9" s="119" t="s">
        <v>4</v>
      </c>
      <c r="Y9" s="118" t="s">
        <v>5</v>
      </c>
      <c r="Z9" s="119" t="s">
        <v>3</v>
      </c>
      <c r="AA9" s="118" t="s">
        <v>6</v>
      </c>
      <c r="AB9" s="147" t="s">
        <v>7</v>
      </c>
      <c r="AC9" s="84"/>
    </row>
    <row r="10" spans="1:28" ht="21.75" customHeight="1">
      <c r="A10" s="484" t="s">
        <v>326</v>
      </c>
      <c r="B10" s="484"/>
      <c r="C10" s="484"/>
      <c r="D10" s="478">
        <v>66028</v>
      </c>
      <c r="E10" s="473"/>
      <c r="F10" s="473">
        <v>50435155</v>
      </c>
      <c r="G10" s="473"/>
      <c r="H10" s="474"/>
      <c r="I10" s="510" t="s">
        <v>400</v>
      </c>
      <c r="J10" s="510"/>
      <c r="K10" s="511"/>
      <c r="L10" s="507">
        <f>SUM(L12:M26)</f>
        <v>20929</v>
      </c>
      <c r="M10" s="508"/>
      <c r="N10" s="509">
        <v>9078000</v>
      </c>
      <c r="O10" s="509"/>
      <c r="P10" s="113"/>
      <c r="R10" s="121"/>
      <c r="S10" s="121"/>
      <c r="T10" s="121"/>
      <c r="U10" s="121"/>
      <c r="V10" s="122"/>
      <c r="W10" s="123"/>
      <c r="X10" s="123"/>
      <c r="Y10" s="123"/>
      <c r="Z10" s="123"/>
      <c r="AA10" s="123"/>
      <c r="AB10" s="123"/>
    </row>
    <row r="11" spans="1:28" ht="21.75" customHeight="1">
      <c r="A11" s="515">
        <v>62</v>
      </c>
      <c r="B11" s="515"/>
      <c r="C11" s="515"/>
      <c r="D11" s="470">
        <v>64193</v>
      </c>
      <c r="E11" s="449"/>
      <c r="F11" s="449">
        <v>50995806</v>
      </c>
      <c r="G11" s="449"/>
      <c r="H11" s="475"/>
      <c r="I11" s="70"/>
      <c r="J11" s="125"/>
      <c r="K11" s="126"/>
      <c r="L11" s="450"/>
      <c r="M11" s="451"/>
      <c r="N11" s="449"/>
      <c r="O11" s="449"/>
      <c r="P11" s="113"/>
      <c r="R11" s="502" t="s">
        <v>251</v>
      </c>
      <c r="S11" s="502"/>
      <c r="T11" s="435"/>
      <c r="U11" s="436"/>
      <c r="V11" s="48">
        <v>2699.4</v>
      </c>
      <c r="W11" s="348">
        <f aca="true" t="shared" si="0" ref="W11:W16">SUM(X11:Y11)</f>
        <v>623.1</v>
      </c>
      <c r="X11" s="349">
        <v>191.1</v>
      </c>
      <c r="Y11" s="349">
        <v>432</v>
      </c>
      <c r="Z11" s="348">
        <f aca="true" t="shared" si="1" ref="Z11:Z16">SUM(AA11:AB11)</f>
        <v>2076.3</v>
      </c>
      <c r="AA11" s="48">
        <v>954.3</v>
      </c>
      <c r="AB11" s="48">
        <v>1122</v>
      </c>
    </row>
    <row r="12" spans="1:28" ht="21.75" customHeight="1">
      <c r="A12" s="515">
        <v>63</v>
      </c>
      <c r="B12" s="515"/>
      <c r="C12" s="515"/>
      <c r="D12" s="470">
        <v>67701</v>
      </c>
      <c r="E12" s="449"/>
      <c r="F12" s="449">
        <v>53101501</v>
      </c>
      <c r="G12" s="449"/>
      <c r="H12" s="475"/>
      <c r="I12" s="25"/>
      <c r="J12" s="125" t="s">
        <v>8</v>
      </c>
      <c r="K12" s="161" t="s">
        <v>9</v>
      </c>
      <c r="L12" s="448">
        <v>816</v>
      </c>
      <c r="M12" s="449"/>
      <c r="N12" s="444" t="s">
        <v>384</v>
      </c>
      <c r="O12" s="444"/>
      <c r="P12" s="113"/>
      <c r="R12" s="32"/>
      <c r="S12" s="432" t="s">
        <v>252</v>
      </c>
      <c r="T12" s="432"/>
      <c r="U12" s="433"/>
      <c r="V12" s="48">
        <v>264.1</v>
      </c>
      <c r="W12" s="348">
        <f t="shared" si="0"/>
        <v>89.2</v>
      </c>
      <c r="X12" s="349">
        <v>0.3</v>
      </c>
      <c r="Y12" s="349">
        <v>88.9</v>
      </c>
      <c r="Z12" s="348">
        <f t="shared" si="1"/>
        <v>174.9</v>
      </c>
      <c r="AA12" s="48">
        <v>98.9</v>
      </c>
      <c r="AB12" s="48">
        <v>76</v>
      </c>
    </row>
    <row r="13" spans="1:28" ht="21.75" customHeight="1">
      <c r="A13" s="502" t="s">
        <v>280</v>
      </c>
      <c r="B13" s="502"/>
      <c r="C13" s="502"/>
      <c r="D13" s="470">
        <v>68731</v>
      </c>
      <c r="E13" s="449"/>
      <c r="F13" s="449">
        <v>49885696</v>
      </c>
      <c r="G13" s="449"/>
      <c r="H13" s="475"/>
      <c r="I13" s="111"/>
      <c r="J13" s="125" t="s">
        <v>10</v>
      </c>
      <c r="K13" s="161" t="s">
        <v>9</v>
      </c>
      <c r="L13" s="448">
        <v>2072</v>
      </c>
      <c r="M13" s="449"/>
      <c r="N13" s="444" t="s">
        <v>384</v>
      </c>
      <c r="O13" s="444"/>
      <c r="P13" s="113"/>
      <c r="R13" s="124"/>
      <c r="S13" s="435" t="s">
        <v>253</v>
      </c>
      <c r="T13" s="435"/>
      <c r="U13" s="436"/>
      <c r="V13" s="48">
        <v>2435.4</v>
      </c>
      <c r="W13" s="348">
        <f t="shared" si="0"/>
        <v>534.2</v>
      </c>
      <c r="X13" s="349">
        <v>190.8</v>
      </c>
      <c r="Y13" s="349">
        <v>343.4</v>
      </c>
      <c r="Z13" s="348">
        <f t="shared" si="1"/>
        <v>1901.2</v>
      </c>
      <c r="AA13" s="48">
        <v>855.3</v>
      </c>
      <c r="AB13" s="48">
        <v>1045.9</v>
      </c>
    </row>
    <row r="14" spans="1:28" ht="21.75" customHeight="1">
      <c r="A14" s="516">
        <v>2</v>
      </c>
      <c r="B14" s="516"/>
      <c r="C14" s="516"/>
      <c r="D14" s="519">
        <f>SUM(D19,L10,L28)</f>
        <v>74403</v>
      </c>
      <c r="E14" s="471"/>
      <c r="F14" s="471">
        <f>SUM(F19,N10,N28)</f>
        <v>54173901</v>
      </c>
      <c r="G14" s="471"/>
      <c r="H14" s="476"/>
      <c r="I14" s="111"/>
      <c r="J14" s="125" t="s">
        <v>11</v>
      </c>
      <c r="K14" s="161" t="s">
        <v>9</v>
      </c>
      <c r="L14" s="448">
        <v>1190</v>
      </c>
      <c r="M14" s="449"/>
      <c r="N14" s="444" t="s">
        <v>384</v>
      </c>
      <c r="O14" s="444"/>
      <c r="P14" s="113"/>
      <c r="R14" s="124"/>
      <c r="S14" s="432" t="s">
        <v>19</v>
      </c>
      <c r="T14" s="432"/>
      <c r="U14" s="433"/>
      <c r="V14" s="48">
        <v>1751.4</v>
      </c>
      <c r="W14" s="348">
        <f t="shared" si="0"/>
        <v>494.5</v>
      </c>
      <c r="X14" s="349">
        <v>190.8</v>
      </c>
      <c r="Y14" s="349">
        <v>303.7</v>
      </c>
      <c r="Z14" s="348">
        <f t="shared" si="1"/>
        <v>1256.9</v>
      </c>
      <c r="AA14" s="48">
        <v>586.1</v>
      </c>
      <c r="AB14" s="48">
        <v>670.8</v>
      </c>
    </row>
    <row r="15" spans="1:28" ht="21.75" customHeight="1">
      <c r="A15" s="432"/>
      <c r="B15" s="432"/>
      <c r="C15" s="432"/>
      <c r="D15" s="519"/>
      <c r="E15" s="471"/>
      <c r="F15" s="471"/>
      <c r="G15" s="471"/>
      <c r="H15" s="476"/>
      <c r="I15" s="25"/>
      <c r="J15" s="125" t="s">
        <v>12</v>
      </c>
      <c r="K15" s="161" t="s">
        <v>9</v>
      </c>
      <c r="L15" s="448">
        <v>865</v>
      </c>
      <c r="M15" s="449"/>
      <c r="N15" s="444" t="s">
        <v>384</v>
      </c>
      <c r="O15" s="444"/>
      <c r="P15" s="113"/>
      <c r="R15" s="125"/>
      <c r="S15" s="432" t="s">
        <v>254</v>
      </c>
      <c r="T15" s="432"/>
      <c r="U15" s="433"/>
      <c r="V15" s="48">
        <v>683.1</v>
      </c>
      <c r="W15" s="348">
        <f t="shared" si="0"/>
        <v>38.8</v>
      </c>
      <c r="X15" s="349" t="s">
        <v>483</v>
      </c>
      <c r="Y15" s="349">
        <v>38.8</v>
      </c>
      <c r="Z15" s="348">
        <f t="shared" si="1"/>
        <v>644.3</v>
      </c>
      <c r="AA15" s="48">
        <v>269.2</v>
      </c>
      <c r="AB15" s="48">
        <v>375.1</v>
      </c>
    </row>
    <row r="16" spans="1:28" ht="21.75" customHeight="1">
      <c r="A16" s="529"/>
      <c r="B16" s="529"/>
      <c r="C16" s="130"/>
      <c r="D16" s="519"/>
      <c r="E16" s="471"/>
      <c r="F16" s="471"/>
      <c r="G16" s="471"/>
      <c r="H16" s="476"/>
      <c r="I16" s="111"/>
      <c r="J16" s="125" t="s">
        <v>13</v>
      </c>
      <c r="K16" s="131"/>
      <c r="L16" s="448">
        <v>2930</v>
      </c>
      <c r="M16" s="449"/>
      <c r="N16" s="444" t="s">
        <v>384</v>
      </c>
      <c r="O16" s="444"/>
      <c r="P16" s="113"/>
      <c r="R16" s="125"/>
      <c r="S16" s="432" t="s">
        <v>255</v>
      </c>
      <c r="T16" s="432"/>
      <c r="U16" s="433"/>
      <c r="V16" s="48">
        <v>2374.3</v>
      </c>
      <c r="W16" s="348">
        <f t="shared" si="0"/>
        <v>508</v>
      </c>
      <c r="X16" s="349">
        <v>181.5</v>
      </c>
      <c r="Y16" s="349">
        <v>326.5</v>
      </c>
      <c r="Z16" s="348">
        <f t="shared" si="1"/>
        <v>1866.3</v>
      </c>
      <c r="AA16" s="48">
        <v>835.8</v>
      </c>
      <c r="AB16" s="48">
        <v>1030.5</v>
      </c>
    </row>
    <row r="17" spans="1:28" ht="21.75" customHeight="1">
      <c r="A17" s="529"/>
      <c r="B17" s="529"/>
      <c r="C17" s="130"/>
      <c r="D17" s="519"/>
      <c r="E17" s="471"/>
      <c r="F17" s="471"/>
      <c r="G17" s="471"/>
      <c r="H17" s="476"/>
      <c r="I17" s="111"/>
      <c r="J17" s="125" t="s">
        <v>14</v>
      </c>
      <c r="K17" s="161" t="s">
        <v>9</v>
      </c>
      <c r="L17" s="448">
        <v>1310</v>
      </c>
      <c r="M17" s="449"/>
      <c r="N17" s="444" t="s">
        <v>384</v>
      </c>
      <c r="O17" s="444"/>
      <c r="P17" s="113"/>
      <c r="R17" s="125"/>
      <c r="S17" s="125"/>
      <c r="T17" s="432"/>
      <c r="U17" s="433"/>
      <c r="V17" s="49"/>
      <c r="W17" s="348"/>
      <c r="X17" s="349"/>
      <c r="Y17" s="349"/>
      <c r="Z17" s="348"/>
      <c r="AA17" s="48"/>
      <c r="AB17" s="48"/>
    </row>
    <row r="18" spans="1:28" ht="21.75" customHeight="1">
      <c r="A18" s="432"/>
      <c r="B18" s="432"/>
      <c r="C18" s="125"/>
      <c r="D18" s="519"/>
      <c r="E18" s="471"/>
      <c r="F18" s="471"/>
      <c r="G18" s="471"/>
      <c r="H18" s="476"/>
      <c r="I18" s="25"/>
      <c r="J18" s="125" t="s">
        <v>15</v>
      </c>
      <c r="K18" s="161" t="s">
        <v>9</v>
      </c>
      <c r="L18" s="448">
        <v>621</v>
      </c>
      <c r="M18" s="449"/>
      <c r="N18" s="444" t="s">
        <v>384</v>
      </c>
      <c r="O18" s="444"/>
      <c r="P18" s="113"/>
      <c r="R18" s="125"/>
      <c r="S18" s="125"/>
      <c r="T18" s="125" t="s">
        <v>256</v>
      </c>
      <c r="U18" s="128"/>
      <c r="V18" s="49"/>
      <c r="W18" s="348"/>
      <c r="X18" s="348"/>
      <c r="Y18" s="348"/>
      <c r="Z18" s="348"/>
      <c r="AA18" s="49"/>
      <c r="AB18" s="49"/>
    </row>
    <row r="19" spans="1:28" ht="21.75" customHeight="1">
      <c r="A19" s="464" t="s">
        <v>248</v>
      </c>
      <c r="B19" s="464"/>
      <c r="C19" s="464"/>
      <c r="D19" s="519">
        <f>SUM(D21:E35)</f>
        <v>48724</v>
      </c>
      <c r="E19" s="471"/>
      <c r="F19" s="471">
        <v>43362000</v>
      </c>
      <c r="G19" s="471"/>
      <c r="H19" s="476"/>
      <c r="I19" s="111"/>
      <c r="J19" s="125" t="s">
        <v>16</v>
      </c>
      <c r="K19" s="126"/>
      <c r="L19" s="448">
        <v>3263</v>
      </c>
      <c r="M19" s="449"/>
      <c r="N19" s="444" t="s">
        <v>384</v>
      </c>
      <c r="O19" s="444"/>
      <c r="P19" s="113"/>
      <c r="R19" s="132"/>
      <c r="S19" s="132"/>
      <c r="T19" s="432" t="s">
        <v>28</v>
      </c>
      <c r="U19" s="433"/>
      <c r="V19" s="50">
        <v>2147</v>
      </c>
      <c r="W19" s="350">
        <f>SUM(X19:Y19)</f>
        <v>575</v>
      </c>
      <c r="X19" s="351">
        <v>264</v>
      </c>
      <c r="Y19" s="351">
        <v>311</v>
      </c>
      <c r="Z19" s="350">
        <f>SUM(AA19:AB19)</f>
        <v>1572</v>
      </c>
      <c r="AA19" s="50">
        <v>732</v>
      </c>
      <c r="AB19" s="50">
        <v>840</v>
      </c>
    </row>
    <row r="20" spans="1:28" ht="21.75" customHeight="1">
      <c r="A20" s="84"/>
      <c r="B20" s="84"/>
      <c r="C20" s="84"/>
      <c r="D20" s="470"/>
      <c r="E20" s="449"/>
      <c r="F20" s="451"/>
      <c r="G20" s="451"/>
      <c r="H20" s="477"/>
      <c r="I20" s="111"/>
      <c r="J20" s="125" t="s">
        <v>17</v>
      </c>
      <c r="K20" s="131"/>
      <c r="L20" s="448">
        <v>780</v>
      </c>
      <c r="M20" s="449"/>
      <c r="N20" s="444" t="s">
        <v>384</v>
      </c>
      <c r="O20" s="444"/>
      <c r="P20" s="113"/>
      <c r="R20" s="132"/>
      <c r="S20" s="132"/>
      <c r="T20" s="432" t="s">
        <v>32</v>
      </c>
      <c r="U20" s="433"/>
      <c r="V20" s="48">
        <v>44.3</v>
      </c>
      <c r="W20" s="348">
        <f>SUM(X20:Y20)</f>
        <v>15.9</v>
      </c>
      <c r="X20" s="349">
        <v>9.3</v>
      </c>
      <c r="Y20" s="349">
        <v>6.6</v>
      </c>
      <c r="Z20" s="348">
        <f>SUM(AA20:AB20)</f>
        <v>28.4</v>
      </c>
      <c r="AA20" s="49">
        <v>15</v>
      </c>
      <c r="AB20" s="49">
        <v>13.4</v>
      </c>
    </row>
    <row r="21" spans="1:28" ht="21.75" customHeight="1">
      <c r="A21" s="84"/>
      <c r="B21" s="125" t="s">
        <v>20</v>
      </c>
      <c r="C21" s="113"/>
      <c r="D21" s="470">
        <v>1500</v>
      </c>
      <c r="E21" s="449"/>
      <c r="F21" s="444" t="s">
        <v>384</v>
      </c>
      <c r="G21" s="444"/>
      <c r="H21" s="445"/>
      <c r="I21" s="125"/>
      <c r="J21" s="125" t="s">
        <v>25</v>
      </c>
      <c r="K21" s="161" t="s">
        <v>9</v>
      </c>
      <c r="L21" s="448">
        <v>633</v>
      </c>
      <c r="M21" s="449"/>
      <c r="N21" s="444" t="s">
        <v>384</v>
      </c>
      <c r="O21" s="444"/>
      <c r="R21" s="132"/>
      <c r="S21" s="132"/>
      <c r="T21" s="432"/>
      <c r="U21" s="433"/>
      <c r="V21" s="48"/>
      <c r="W21" s="349"/>
      <c r="X21" s="349"/>
      <c r="Y21" s="349"/>
      <c r="Z21" s="349"/>
      <c r="AA21" s="48"/>
      <c r="AB21" s="48"/>
    </row>
    <row r="22" spans="1:28" ht="21.75" customHeight="1">
      <c r="A22" s="84"/>
      <c r="B22" s="125" t="s">
        <v>386</v>
      </c>
      <c r="C22" s="84"/>
      <c r="D22" s="470">
        <v>2300</v>
      </c>
      <c r="E22" s="449"/>
      <c r="F22" s="444" t="s">
        <v>384</v>
      </c>
      <c r="G22" s="444"/>
      <c r="H22" s="445"/>
      <c r="I22" s="84"/>
      <c r="J22" s="125" t="s">
        <v>27</v>
      </c>
      <c r="K22" s="161" t="s">
        <v>9</v>
      </c>
      <c r="L22" s="448">
        <v>783</v>
      </c>
      <c r="M22" s="449"/>
      <c r="N22" s="444" t="s">
        <v>384</v>
      </c>
      <c r="O22" s="444"/>
      <c r="P22" s="113"/>
      <c r="R22" s="132"/>
      <c r="S22" s="132"/>
      <c r="T22" s="432" t="s">
        <v>385</v>
      </c>
      <c r="U22" s="433"/>
      <c r="V22" s="49"/>
      <c r="W22" s="348"/>
      <c r="X22" s="348"/>
      <c r="Y22" s="348"/>
      <c r="Z22" s="348"/>
      <c r="AA22" s="49"/>
      <c r="AB22" s="49"/>
    </row>
    <row r="23" spans="1:28" ht="21.75" customHeight="1">
      <c r="A23" s="84"/>
      <c r="B23" s="125" t="s">
        <v>22</v>
      </c>
      <c r="C23" s="113" t="s">
        <v>9</v>
      </c>
      <c r="D23" s="470">
        <v>971</v>
      </c>
      <c r="E23" s="449"/>
      <c r="F23" s="444" t="s">
        <v>384</v>
      </c>
      <c r="G23" s="444"/>
      <c r="H23" s="445"/>
      <c r="I23" s="70"/>
      <c r="J23" s="125" t="s">
        <v>30</v>
      </c>
      <c r="L23" s="448">
        <v>844</v>
      </c>
      <c r="M23" s="449"/>
      <c r="N23" s="444" t="s">
        <v>384</v>
      </c>
      <c r="O23" s="444"/>
      <c r="P23" s="113"/>
      <c r="R23" s="132"/>
      <c r="S23" s="132"/>
      <c r="T23" s="432" t="s">
        <v>28</v>
      </c>
      <c r="U23" s="433"/>
      <c r="V23" s="51">
        <v>71</v>
      </c>
      <c r="W23" s="350">
        <f>SUM(X23:Y23)</f>
        <v>35</v>
      </c>
      <c r="X23" s="352">
        <v>4</v>
      </c>
      <c r="Y23" s="352">
        <v>31</v>
      </c>
      <c r="Z23" s="350">
        <f>SUM(AA23:AB23)</f>
        <v>36</v>
      </c>
      <c r="AA23" s="51">
        <v>23</v>
      </c>
      <c r="AB23" s="51">
        <v>13</v>
      </c>
    </row>
    <row r="24" spans="1:28" ht="21.75" customHeight="1">
      <c r="A24" s="84"/>
      <c r="B24" s="125" t="s">
        <v>23</v>
      </c>
      <c r="C24" s="84"/>
      <c r="D24" s="470">
        <v>2086</v>
      </c>
      <c r="E24" s="449"/>
      <c r="F24" s="444" t="s">
        <v>384</v>
      </c>
      <c r="G24" s="444"/>
      <c r="H24" s="445"/>
      <c r="I24" s="70"/>
      <c r="J24" s="125" t="s">
        <v>31</v>
      </c>
      <c r="K24" s="131"/>
      <c r="L24" s="448">
        <v>147</v>
      </c>
      <c r="M24" s="449"/>
      <c r="N24" s="444" t="s">
        <v>384</v>
      </c>
      <c r="O24" s="444"/>
      <c r="P24" s="113"/>
      <c r="R24" s="132"/>
      <c r="S24" s="132"/>
      <c r="T24" s="432" t="s">
        <v>32</v>
      </c>
      <c r="U24" s="433"/>
      <c r="V24" s="48">
        <v>34.2</v>
      </c>
      <c r="W24" s="348">
        <f>SUM(X24:Y24)</f>
        <v>10.6</v>
      </c>
      <c r="X24" s="349">
        <v>0.6</v>
      </c>
      <c r="Y24" s="349">
        <v>10</v>
      </c>
      <c r="Z24" s="348">
        <f>SUM(AA24:AB24)</f>
        <v>6.5</v>
      </c>
      <c r="AA24" s="49">
        <v>4.5</v>
      </c>
      <c r="AB24" s="49">
        <v>2</v>
      </c>
    </row>
    <row r="25" spans="1:28" ht="21.75" customHeight="1">
      <c r="A25" s="84"/>
      <c r="B25" s="125" t="s">
        <v>24</v>
      </c>
      <c r="C25" s="84"/>
      <c r="D25" s="470">
        <v>5084</v>
      </c>
      <c r="E25" s="449"/>
      <c r="F25" s="444" t="s">
        <v>384</v>
      </c>
      <c r="G25" s="444"/>
      <c r="H25" s="445"/>
      <c r="I25" s="70"/>
      <c r="J25" s="125" t="s">
        <v>34</v>
      </c>
      <c r="K25" s="131"/>
      <c r="L25" s="448">
        <v>455</v>
      </c>
      <c r="M25" s="449"/>
      <c r="N25" s="444" t="s">
        <v>384</v>
      </c>
      <c r="O25" s="444"/>
      <c r="P25" s="113"/>
      <c r="R25" s="132"/>
      <c r="S25" s="132"/>
      <c r="T25" s="437"/>
      <c r="U25" s="438"/>
      <c r="V25" s="44"/>
      <c r="W25" s="349"/>
      <c r="X25" s="349"/>
      <c r="Y25" s="349"/>
      <c r="Z25" s="349"/>
      <c r="AA25" s="48"/>
      <c r="AB25" s="48"/>
    </row>
    <row r="26" spans="1:28" ht="21.75" customHeight="1">
      <c r="A26" s="84"/>
      <c r="B26" s="125" t="s">
        <v>26</v>
      </c>
      <c r="C26" s="84"/>
      <c r="D26" s="470">
        <v>1191</v>
      </c>
      <c r="E26" s="449"/>
      <c r="F26" s="444" t="s">
        <v>384</v>
      </c>
      <c r="G26" s="444"/>
      <c r="H26" s="445"/>
      <c r="I26" s="70"/>
      <c r="J26" s="125" t="s">
        <v>18</v>
      </c>
      <c r="K26" s="126"/>
      <c r="L26" s="448">
        <v>4220</v>
      </c>
      <c r="M26" s="449"/>
      <c r="N26" s="444" t="s">
        <v>384</v>
      </c>
      <c r="O26" s="444"/>
      <c r="P26" s="113"/>
      <c r="R26" s="132"/>
      <c r="S26" s="132"/>
      <c r="T26" s="125" t="s">
        <v>257</v>
      </c>
      <c r="U26" s="128"/>
      <c r="V26" s="45"/>
      <c r="W26" s="348"/>
      <c r="X26" s="348"/>
      <c r="Y26" s="348"/>
      <c r="Z26" s="348"/>
      <c r="AA26" s="49"/>
      <c r="AB26" s="49"/>
    </row>
    <row r="27" spans="1:28" ht="21.75" customHeight="1">
      <c r="A27" s="84"/>
      <c r="B27" s="125" t="s">
        <v>29</v>
      </c>
      <c r="C27" s="113"/>
      <c r="D27" s="470">
        <v>1452</v>
      </c>
      <c r="E27" s="449"/>
      <c r="F27" s="444" t="s">
        <v>384</v>
      </c>
      <c r="G27" s="444"/>
      <c r="H27" s="445"/>
      <c r="I27" s="70"/>
      <c r="K27" s="131"/>
      <c r="L27" s="450"/>
      <c r="M27" s="451"/>
      <c r="N27" s="451"/>
      <c r="O27" s="451"/>
      <c r="P27" s="113"/>
      <c r="R27" s="132"/>
      <c r="S27" s="132"/>
      <c r="T27" s="432" t="s">
        <v>45</v>
      </c>
      <c r="U27" s="433"/>
      <c r="V27" s="48">
        <v>37.7</v>
      </c>
      <c r="W27" s="348">
        <f>SUM(X27:Y27)</f>
        <v>30.5</v>
      </c>
      <c r="X27" s="349">
        <v>29.9</v>
      </c>
      <c r="Y27" s="349">
        <v>0.6</v>
      </c>
      <c r="Z27" s="348">
        <f>SUM(AA27:AB27)</f>
        <v>7.2</v>
      </c>
      <c r="AA27" s="48">
        <v>4.7</v>
      </c>
      <c r="AB27" s="48">
        <v>2.5</v>
      </c>
    </row>
    <row r="28" spans="1:28" ht="21.75" customHeight="1">
      <c r="A28" s="84"/>
      <c r="B28" s="125" t="s">
        <v>388</v>
      </c>
      <c r="C28" s="113"/>
      <c r="D28" s="470">
        <v>1113</v>
      </c>
      <c r="E28" s="449"/>
      <c r="F28" s="444" t="s">
        <v>384</v>
      </c>
      <c r="G28" s="444"/>
      <c r="H28" s="445"/>
      <c r="I28" s="464" t="s">
        <v>21</v>
      </c>
      <c r="J28" s="464"/>
      <c r="K28" s="465"/>
      <c r="L28" s="472">
        <f>SUM(L30:M35)</f>
        <v>4750</v>
      </c>
      <c r="M28" s="471"/>
      <c r="N28" s="471">
        <v>1733901</v>
      </c>
      <c r="O28" s="471"/>
      <c r="P28" s="113"/>
      <c r="R28" s="132"/>
      <c r="S28" s="132"/>
      <c r="T28" s="432" t="s">
        <v>387</v>
      </c>
      <c r="U28" s="433"/>
      <c r="V28" s="48">
        <v>46</v>
      </c>
      <c r="W28" s="348">
        <f>SUM(X28:Y28)</f>
        <v>19.6</v>
      </c>
      <c r="X28" s="349">
        <v>17.1</v>
      </c>
      <c r="Y28" s="349">
        <v>2.5</v>
      </c>
      <c r="Z28" s="348">
        <f>SUM(AA28:AB28)</f>
        <v>26.4</v>
      </c>
      <c r="AA28" s="48">
        <v>15.1</v>
      </c>
      <c r="AB28" s="48">
        <v>11.3</v>
      </c>
    </row>
    <row r="29" spans="1:28" ht="21.75" customHeight="1">
      <c r="A29" s="84"/>
      <c r="B29" s="125" t="s">
        <v>33</v>
      </c>
      <c r="C29" s="84"/>
      <c r="D29" s="470">
        <v>3615</v>
      </c>
      <c r="E29" s="449"/>
      <c r="F29" s="444" t="s">
        <v>384</v>
      </c>
      <c r="G29" s="444"/>
      <c r="H29" s="445"/>
      <c r="I29" s="70"/>
      <c r="K29" s="131"/>
      <c r="L29" s="450"/>
      <c r="M29" s="451"/>
      <c r="N29" s="451"/>
      <c r="O29" s="451"/>
      <c r="P29" s="113"/>
      <c r="R29" s="132"/>
      <c r="S29" s="132"/>
      <c r="T29" s="432" t="s">
        <v>389</v>
      </c>
      <c r="U29" s="433"/>
      <c r="V29" s="48">
        <v>1496.8</v>
      </c>
      <c r="W29" s="348">
        <f>SUM(X29:Y29)</f>
        <v>428.29999999999995</v>
      </c>
      <c r="X29" s="349">
        <v>134.6</v>
      </c>
      <c r="Y29" s="349">
        <v>293.7</v>
      </c>
      <c r="Z29" s="348">
        <f>SUM(AA29:AB29)</f>
        <v>1068.5</v>
      </c>
      <c r="AA29" s="48">
        <v>504</v>
      </c>
      <c r="AB29" s="48">
        <v>564.5</v>
      </c>
    </row>
    <row r="30" spans="1:28" ht="21.75" customHeight="1">
      <c r="A30" s="84"/>
      <c r="B30" s="125" t="s">
        <v>35</v>
      </c>
      <c r="C30" s="113"/>
      <c r="D30" s="470">
        <v>1918</v>
      </c>
      <c r="E30" s="449"/>
      <c r="F30" s="444" t="s">
        <v>384</v>
      </c>
      <c r="G30" s="444"/>
      <c r="H30" s="445"/>
      <c r="I30" s="70"/>
      <c r="J30" s="125" t="s">
        <v>36</v>
      </c>
      <c r="K30" s="131"/>
      <c r="L30" s="448">
        <v>962</v>
      </c>
      <c r="M30" s="449"/>
      <c r="N30" s="127"/>
      <c r="O30" s="461" t="s">
        <v>334</v>
      </c>
      <c r="P30" s="113"/>
      <c r="R30" s="132"/>
      <c r="S30" s="132"/>
      <c r="T30" s="432" t="s">
        <v>390</v>
      </c>
      <c r="U30" s="433"/>
      <c r="V30" s="48">
        <v>161.7</v>
      </c>
      <c r="W30" s="348">
        <f>SUM(X30:Y30)</f>
        <v>6.9</v>
      </c>
      <c r="X30" s="349" t="s">
        <v>483</v>
      </c>
      <c r="Y30" s="349">
        <v>6.9</v>
      </c>
      <c r="Z30" s="348">
        <f>SUM(AA30:AB30)</f>
        <v>154.8</v>
      </c>
      <c r="AA30" s="48">
        <v>62.3</v>
      </c>
      <c r="AB30" s="48">
        <v>92.5</v>
      </c>
    </row>
    <row r="31" spans="1:28" ht="21.75" customHeight="1">
      <c r="A31" s="84"/>
      <c r="B31" s="125" t="s">
        <v>37</v>
      </c>
      <c r="C31" s="84"/>
      <c r="D31" s="470">
        <v>20876</v>
      </c>
      <c r="E31" s="449"/>
      <c r="F31" s="444" t="s">
        <v>384</v>
      </c>
      <c r="G31" s="444"/>
      <c r="H31" s="445"/>
      <c r="I31" s="70"/>
      <c r="J31" s="5" t="s">
        <v>38</v>
      </c>
      <c r="K31" s="126"/>
      <c r="L31" s="448">
        <v>272</v>
      </c>
      <c r="M31" s="449"/>
      <c r="N31" s="127"/>
      <c r="O31" s="461"/>
      <c r="P31" s="113"/>
      <c r="R31" s="132"/>
      <c r="S31" s="132"/>
      <c r="T31" s="437"/>
      <c r="U31" s="438"/>
      <c r="V31" s="48"/>
      <c r="W31" s="349"/>
      <c r="X31" s="349"/>
      <c r="Y31" s="349"/>
      <c r="Z31" s="349"/>
      <c r="AA31" s="48"/>
      <c r="AB31" s="48"/>
    </row>
    <row r="32" spans="1:28" ht="21.75" customHeight="1">
      <c r="A32" s="84"/>
      <c r="B32" s="125" t="s">
        <v>39</v>
      </c>
      <c r="C32" s="113"/>
      <c r="D32" s="470">
        <v>1362</v>
      </c>
      <c r="E32" s="449"/>
      <c r="F32" s="444" t="s">
        <v>384</v>
      </c>
      <c r="G32" s="444"/>
      <c r="H32" s="445"/>
      <c r="I32" s="70"/>
      <c r="J32" s="125" t="s">
        <v>40</v>
      </c>
      <c r="K32" s="126"/>
      <c r="L32" s="448">
        <v>303</v>
      </c>
      <c r="M32" s="449"/>
      <c r="N32" s="127"/>
      <c r="O32" s="461"/>
      <c r="P32" s="113"/>
      <c r="R32" s="132"/>
      <c r="S32" s="132"/>
      <c r="T32" s="125" t="s">
        <v>258</v>
      </c>
      <c r="U32" s="128"/>
      <c r="V32" s="49"/>
      <c r="W32" s="348"/>
      <c r="X32" s="348"/>
      <c r="Y32" s="348"/>
      <c r="Z32" s="348"/>
      <c r="AA32" s="49"/>
      <c r="AB32" s="49"/>
    </row>
    <row r="33" spans="1:28" ht="21.75" customHeight="1">
      <c r="A33" s="84"/>
      <c r="B33" s="125" t="s">
        <v>41</v>
      </c>
      <c r="C33" s="113"/>
      <c r="D33" s="470">
        <v>2054</v>
      </c>
      <c r="E33" s="449"/>
      <c r="F33" s="444" t="s">
        <v>384</v>
      </c>
      <c r="G33" s="444"/>
      <c r="H33" s="445"/>
      <c r="I33" s="70"/>
      <c r="J33" s="125" t="s">
        <v>42</v>
      </c>
      <c r="K33" s="161" t="s">
        <v>9</v>
      </c>
      <c r="L33" s="448">
        <v>482</v>
      </c>
      <c r="M33" s="449"/>
      <c r="N33" s="127"/>
      <c r="O33" s="461"/>
      <c r="P33" s="113"/>
      <c r="R33" s="132"/>
      <c r="S33" s="132"/>
      <c r="T33" s="432" t="s">
        <v>391</v>
      </c>
      <c r="U33" s="433"/>
      <c r="V33" s="48">
        <v>47</v>
      </c>
      <c r="W33" s="348">
        <f>SUM(X33:Y33)</f>
        <v>4</v>
      </c>
      <c r="X33" s="349" t="s">
        <v>483</v>
      </c>
      <c r="Y33" s="349">
        <v>4</v>
      </c>
      <c r="Z33" s="348">
        <f>SUM(AA33:AB33)</f>
        <v>43</v>
      </c>
      <c r="AA33" s="48">
        <v>21.1</v>
      </c>
      <c r="AB33" s="48">
        <v>21.9</v>
      </c>
    </row>
    <row r="34" spans="1:28" ht="21.75" customHeight="1">
      <c r="A34" s="84"/>
      <c r="B34" s="125" t="s">
        <v>43</v>
      </c>
      <c r="C34" s="84"/>
      <c r="D34" s="470">
        <v>1888</v>
      </c>
      <c r="E34" s="449"/>
      <c r="F34" s="444" t="s">
        <v>384</v>
      </c>
      <c r="G34" s="444"/>
      <c r="H34" s="445"/>
      <c r="I34" s="70"/>
      <c r="J34" s="125" t="s">
        <v>44</v>
      </c>
      <c r="K34" s="131"/>
      <c r="L34" s="448">
        <v>408</v>
      </c>
      <c r="M34" s="449"/>
      <c r="N34" s="127"/>
      <c r="O34" s="461"/>
      <c r="P34" s="113"/>
      <c r="R34" s="132"/>
      <c r="S34" s="132"/>
      <c r="T34" s="432" t="s">
        <v>392</v>
      </c>
      <c r="U34" s="433"/>
      <c r="V34" s="48">
        <v>440.4</v>
      </c>
      <c r="W34" s="348">
        <f>SUM(X34:Y34)</f>
        <v>23.6</v>
      </c>
      <c r="X34" s="349" t="s">
        <v>483</v>
      </c>
      <c r="Y34" s="349">
        <v>23.6</v>
      </c>
      <c r="Z34" s="348">
        <f>SUM(AA34:AB34)</f>
        <v>416.8</v>
      </c>
      <c r="AA34" s="48">
        <v>178.9</v>
      </c>
      <c r="AB34" s="48">
        <v>237.9</v>
      </c>
    </row>
    <row r="35" spans="1:28" ht="21.75" customHeight="1">
      <c r="A35" s="134"/>
      <c r="B35" s="135" t="s">
        <v>18</v>
      </c>
      <c r="C35" s="134"/>
      <c r="D35" s="522">
        <v>1314</v>
      </c>
      <c r="E35" s="453"/>
      <c r="F35" s="454" t="s">
        <v>384</v>
      </c>
      <c r="G35" s="454"/>
      <c r="H35" s="455"/>
      <c r="I35" s="291"/>
      <c r="J35" s="136" t="s">
        <v>394</v>
      </c>
      <c r="K35" s="137"/>
      <c r="L35" s="452">
        <v>2323</v>
      </c>
      <c r="M35" s="453"/>
      <c r="N35" s="138"/>
      <c r="O35" s="462"/>
      <c r="P35" s="113"/>
      <c r="R35" s="132"/>
      <c r="S35" s="132"/>
      <c r="T35" s="432" t="s">
        <v>393</v>
      </c>
      <c r="U35" s="433"/>
      <c r="V35" s="48">
        <v>195.8</v>
      </c>
      <c r="W35" s="348">
        <f>SUM(X35:Y35)</f>
        <v>11.3</v>
      </c>
      <c r="X35" s="349" t="s">
        <v>483</v>
      </c>
      <c r="Y35" s="349">
        <v>11.3</v>
      </c>
      <c r="Z35" s="348">
        <f>SUM(AA35:AB35)</f>
        <v>184.5</v>
      </c>
      <c r="AA35" s="48">
        <v>69.2</v>
      </c>
      <c r="AB35" s="48">
        <v>115.3</v>
      </c>
    </row>
    <row r="36" spans="1:28" ht="21.75" customHeight="1">
      <c r="A36" s="139" t="s">
        <v>395</v>
      </c>
      <c r="B36" s="139"/>
      <c r="C36" s="139"/>
      <c r="D36" s="84"/>
      <c r="E36" s="84"/>
      <c r="F36" s="84"/>
      <c r="G36" s="84"/>
      <c r="R36" s="132"/>
      <c r="S36" s="132"/>
      <c r="T36" s="432" t="s">
        <v>259</v>
      </c>
      <c r="U36" s="433"/>
      <c r="V36" s="48">
        <v>29.8</v>
      </c>
      <c r="W36" s="348">
        <f>SUM(X36:Y36)</f>
        <v>4</v>
      </c>
      <c r="X36" s="349" t="s">
        <v>483</v>
      </c>
      <c r="Y36" s="349">
        <v>4</v>
      </c>
      <c r="Z36" s="348">
        <f>SUM(AA36:AB36)</f>
        <v>25.799999999999997</v>
      </c>
      <c r="AA36" s="48">
        <v>1.9</v>
      </c>
      <c r="AB36" s="48">
        <v>23.9</v>
      </c>
    </row>
    <row r="37" spans="1:28" ht="21.75" customHeight="1">
      <c r="A37" s="84" t="s">
        <v>335</v>
      </c>
      <c r="B37" s="84"/>
      <c r="C37" s="84"/>
      <c r="D37" s="84"/>
      <c r="E37" s="84"/>
      <c r="F37" s="84"/>
      <c r="G37" s="84"/>
      <c r="R37" s="132"/>
      <c r="S37" s="132"/>
      <c r="T37" s="437"/>
      <c r="U37" s="438"/>
      <c r="V37" s="48"/>
      <c r="W37" s="349"/>
      <c r="X37" s="348"/>
      <c r="Y37" s="348"/>
      <c r="Z37" s="349"/>
      <c r="AA37" s="49"/>
      <c r="AB37" s="49"/>
    </row>
    <row r="38" spans="1:28" ht="21.75" customHeight="1">
      <c r="A38" s="86" t="s">
        <v>368</v>
      </c>
      <c r="R38" s="432" t="s">
        <v>260</v>
      </c>
      <c r="S38" s="432"/>
      <c r="T38" s="432"/>
      <c r="U38" s="433"/>
      <c r="V38" s="48"/>
      <c r="W38" s="349"/>
      <c r="X38" s="349"/>
      <c r="Y38" s="349"/>
      <c r="Z38" s="348"/>
      <c r="AA38" s="44"/>
      <c r="AB38" s="44"/>
    </row>
    <row r="39" spans="1:28" ht="21.75" customHeight="1">
      <c r="A39" s="340" t="s">
        <v>479</v>
      </c>
      <c r="R39" s="132"/>
      <c r="S39" s="432" t="s">
        <v>261</v>
      </c>
      <c r="T39" s="432"/>
      <c r="U39" s="433"/>
      <c r="V39" s="48">
        <v>2368</v>
      </c>
      <c r="W39" s="348">
        <f>SUM(X39:Y39)</f>
        <v>528.1</v>
      </c>
      <c r="X39" s="349">
        <v>190.8</v>
      </c>
      <c r="Y39" s="349">
        <v>337.3</v>
      </c>
      <c r="Z39" s="348">
        <f>SUM(AA39:AB39)</f>
        <v>1839.9</v>
      </c>
      <c r="AA39" s="48">
        <v>832.2</v>
      </c>
      <c r="AB39" s="48">
        <v>1007.7</v>
      </c>
    </row>
    <row r="40" spans="1:28" ht="21.75" customHeight="1">
      <c r="A40" s="86" t="s">
        <v>336</v>
      </c>
      <c r="R40" s="140"/>
      <c r="S40" s="140"/>
      <c r="T40" s="432" t="s">
        <v>50</v>
      </c>
      <c r="U40" s="433"/>
      <c r="V40" s="48">
        <v>52.3</v>
      </c>
      <c r="W40" s="348">
        <f>SUM(X40:Y40)</f>
        <v>24.4</v>
      </c>
      <c r="X40" s="349">
        <v>8.6</v>
      </c>
      <c r="Y40" s="349">
        <v>15.8</v>
      </c>
      <c r="Z40" s="348">
        <f>SUM(AA40:AB40)</f>
        <v>27.9</v>
      </c>
      <c r="AA40" s="48">
        <v>14.6</v>
      </c>
      <c r="AB40" s="48">
        <v>13.3</v>
      </c>
    </row>
    <row r="41" spans="1:28" ht="21.75" customHeight="1">
      <c r="A41" s="513"/>
      <c r="B41" s="513"/>
      <c r="C41" s="513"/>
      <c r="D41" s="513"/>
      <c r="E41" s="513"/>
      <c r="F41" s="513"/>
      <c r="G41" s="513"/>
      <c r="H41" s="513"/>
      <c r="I41" s="513"/>
      <c r="J41" s="460"/>
      <c r="K41" s="460"/>
      <c r="L41" s="460"/>
      <c r="M41" s="460"/>
      <c r="N41" s="460"/>
      <c r="O41" s="460"/>
      <c r="R41" s="140"/>
      <c r="S41" s="140"/>
      <c r="T41" s="434" t="s">
        <v>339</v>
      </c>
      <c r="U41" s="128" t="s">
        <v>396</v>
      </c>
      <c r="V41" s="48">
        <v>1595.7</v>
      </c>
      <c r="W41" s="348">
        <f>SUM(X41:Y41)</f>
        <v>476</v>
      </c>
      <c r="X41" s="349">
        <v>182.2</v>
      </c>
      <c r="Y41" s="349">
        <v>293.8</v>
      </c>
      <c r="Z41" s="348">
        <f>SUM(AA41:AB41)</f>
        <v>1119.7</v>
      </c>
      <c r="AA41" s="48">
        <v>538.1</v>
      </c>
      <c r="AB41" s="48">
        <v>581.6</v>
      </c>
    </row>
    <row r="42" spans="1:28" ht="21.75" customHeight="1">
      <c r="A42" s="458" t="s">
        <v>401</v>
      </c>
      <c r="B42" s="459"/>
      <c r="C42" s="459"/>
      <c r="D42" s="459"/>
      <c r="E42" s="459"/>
      <c r="F42" s="459"/>
      <c r="G42" s="459"/>
      <c r="H42" s="459"/>
      <c r="I42" s="459"/>
      <c r="J42" s="460"/>
      <c r="K42" s="460"/>
      <c r="L42" s="460"/>
      <c r="M42" s="460"/>
      <c r="N42" s="460"/>
      <c r="O42" s="460"/>
      <c r="R42" s="140"/>
      <c r="S42" s="140"/>
      <c r="T42" s="434"/>
      <c r="U42" s="128" t="s">
        <v>397</v>
      </c>
      <c r="V42" s="48">
        <v>720</v>
      </c>
      <c r="W42" s="348">
        <f>SUM(X42:Y42)</f>
        <v>27.7</v>
      </c>
      <c r="X42" s="349" t="s">
        <v>483</v>
      </c>
      <c r="Y42" s="349">
        <v>27.7</v>
      </c>
      <c r="Z42" s="348">
        <f>SUM(AA42:AB42)</f>
        <v>692.3</v>
      </c>
      <c r="AA42" s="48">
        <v>279.5</v>
      </c>
      <c r="AB42" s="48">
        <v>412.8</v>
      </c>
    </row>
    <row r="43" spans="2:28" ht="21.75" customHeight="1" thickBot="1">
      <c r="B43" s="114"/>
      <c r="C43" s="114"/>
      <c r="D43" s="141"/>
      <c r="E43" s="114"/>
      <c r="F43" s="114"/>
      <c r="G43" s="114"/>
      <c r="H43" s="114"/>
      <c r="O43" s="113" t="s">
        <v>284</v>
      </c>
      <c r="R43" s="140"/>
      <c r="S43" s="432" t="s">
        <v>53</v>
      </c>
      <c r="T43" s="432"/>
      <c r="U43" s="433"/>
      <c r="V43" s="52">
        <v>67.2</v>
      </c>
      <c r="W43" s="348">
        <f>SUM(X43:Y43)</f>
        <v>5.8</v>
      </c>
      <c r="X43" s="349" t="s">
        <v>483</v>
      </c>
      <c r="Y43" s="349">
        <v>5.8</v>
      </c>
      <c r="Z43" s="348">
        <f>SUM(AA43:AB43)</f>
        <v>61.400000000000006</v>
      </c>
      <c r="AA43" s="48">
        <v>23.2</v>
      </c>
      <c r="AB43" s="48">
        <v>38.2</v>
      </c>
    </row>
    <row r="44" spans="1:28" ht="21.75" customHeight="1">
      <c r="A44" s="486" t="s">
        <v>46</v>
      </c>
      <c r="B44" s="520"/>
      <c r="C44" s="520"/>
      <c r="D44" s="521"/>
      <c r="E44" s="468" t="s">
        <v>337</v>
      </c>
      <c r="F44" s="469"/>
      <c r="G44" s="463">
        <v>62</v>
      </c>
      <c r="H44" s="463"/>
      <c r="I44" s="463"/>
      <c r="J44" s="463">
        <v>63</v>
      </c>
      <c r="K44" s="514"/>
      <c r="L44" s="456" t="s">
        <v>280</v>
      </c>
      <c r="M44" s="457"/>
      <c r="N44" s="456">
        <v>2</v>
      </c>
      <c r="O44" s="525"/>
      <c r="R44" s="142"/>
      <c r="S44" s="142"/>
      <c r="T44" s="523"/>
      <c r="U44" s="524"/>
      <c r="V44" s="46"/>
      <c r="W44" s="46"/>
      <c r="X44" s="143"/>
      <c r="Y44" s="143"/>
      <c r="Z44" s="46"/>
      <c r="AA44" s="143"/>
      <c r="AB44" s="143"/>
    </row>
    <row r="45" spans="1:19" ht="21.75" customHeight="1">
      <c r="A45" s="517" t="s">
        <v>47</v>
      </c>
      <c r="B45" s="517"/>
      <c r="C45" s="517"/>
      <c r="D45" s="518"/>
      <c r="E45" s="530">
        <v>4334</v>
      </c>
      <c r="F45" s="531"/>
      <c r="G45" s="531">
        <v>3983</v>
      </c>
      <c r="H45" s="531"/>
      <c r="I45" s="531"/>
      <c r="J45" s="439">
        <v>4025</v>
      </c>
      <c r="K45" s="439"/>
      <c r="L45" s="439">
        <v>3853</v>
      </c>
      <c r="M45" s="439"/>
      <c r="N45" s="439">
        <v>3921</v>
      </c>
      <c r="O45" s="439"/>
      <c r="R45" s="84" t="s">
        <v>262</v>
      </c>
      <c r="S45" s="84"/>
    </row>
    <row r="46" spans="1:15" ht="21.75" customHeight="1">
      <c r="A46" s="84"/>
      <c r="B46" s="432" t="s">
        <v>48</v>
      </c>
      <c r="C46" s="467"/>
      <c r="D46" s="512"/>
      <c r="E46" s="448">
        <v>2164</v>
      </c>
      <c r="F46" s="449"/>
      <c r="G46" s="449">
        <v>2010</v>
      </c>
      <c r="H46" s="449"/>
      <c r="I46" s="449"/>
      <c r="J46" s="441">
        <v>2052</v>
      </c>
      <c r="K46" s="441"/>
      <c r="L46" s="441">
        <v>2000</v>
      </c>
      <c r="M46" s="441"/>
      <c r="N46" s="441">
        <v>2085</v>
      </c>
      <c r="O46" s="441"/>
    </row>
    <row r="47" spans="1:15" ht="21.75" customHeight="1">
      <c r="A47" s="84"/>
      <c r="B47" s="432" t="s">
        <v>49</v>
      </c>
      <c r="C47" s="432"/>
      <c r="D47" s="512"/>
      <c r="E47" s="448">
        <v>2170</v>
      </c>
      <c r="F47" s="449"/>
      <c r="G47" s="449">
        <v>1972</v>
      </c>
      <c r="H47" s="449"/>
      <c r="I47" s="449"/>
      <c r="J47" s="441">
        <v>1973</v>
      </c>
      <c r="K47" s="441"/>
      <c r="L47" s="441">
        <v>1853</v>
      </c>
      <c r="M47" s="441"/>
      <c r="N47" s="441">
        <v>1836</v>
      </c>
      <c r="O47" s="441"/>
    </row>
    <row r="48" spans="1:15" ht="21.75" customHeight="1">
      <c r="A48" s="84"/>
      <c r="B48" s="84"/>
      <c r="C48" s="84"/>
      <c r="D48" s="131"/>
      <c r="E48" s="532"/>
      <c r="F48" s="466"/>
      <c r="G48" s="466"/>
      <c r="H48" s="466"/>
      <c r="I48" s="466"/>
      <c r="J48" s="467"/>
      <c r="K48" s="467"/>
      <c r="L48" s="467"/>
      <c r="M48" s="467"/>
      <c r="N48" s="447"/>
      <c r="O48" s="447"/>
    </row>
    <row r="49" spans="1:15" ht="21.75" customHeight="1">
      <c r="A49" s="432" t="s">
        <v>51</v>
      </c>
      <c r="B49" s="432"/>
      <c r="C49" s="432"/>
      <c r="D49" s="512"/>
      <c r="E49" s="441">
        <v>824725</v>
      </c>
      <c r="F49" s="441"/>
      <c r="G49" s="449">
        <v>779802</v>
      </c>
      <c r="H49" s="449"/>
      <c r="I49" s="449"/>
      <c r="J49" s="449">
        <v>809148</v>
      </c>
      <c r="K49" s="449"/>
      <c r="L49" s="441">
        <v>788220</v>
      </c>
      <c r="M49" s="441"/>
      <c r="N49" s="441">
        <v>827045</v>
      </c>
      <c r="O49" s="441"/>
    </row>
    <row r="50" spans="1:15" ht="21.75" customHeight="1">
      <c r="A50" s="84"/>
      <c r="B50" s="432" t="s">
        <v>52</v>
      </c>
      <c r="C50" s="435"/>
      <c r="D50" s="512"/>
      <c r="E50" s="440">
        <v>806446</v>
      </c>
      <c r="F50" s="441"/>
      <c r="G50" s="449">
        <v>762188</v>
      </c>
      <c r="H50" s="449"/>
      <c r="I50" s="449"/>
      <c r="J50" s="441">
        <v>793690</v>
      </c>
      <c r="K50" s="441"/>
      <c r="L50" s="441">
        <v>771263</v>
      </c>
      <c r="M50" s="441"/>
      <c r="N50" s="441">
        <v>807807</v>
      </c>
      <c r="O50" s="441"/>
    </row>
    <row r="51" spans="1:15" ht="21.75" customHeight="1">
      <c r="A51" s="134"/>
      <c r="B51" s="526" t="s">
        <v>54</v>
      </c>
      <c r="C51" s="527"/>
      <c r="D51" s="528"/>
      <c r="E51" s="442">
        <v>18279</v>
      </c>
      <c r="F51" s="443"/>
      <c r="G51" s="441">
        <v>17616</v>
      </c>
      <c r="H51" s="441"/>
      <c r="I51" s="441"/>
      <c r="J51" s="446">
        <v>15458</v>
      </c>
      <c r="K51" s="446"/>
      <c r="L51" s="446">
        <v>16957</v>
      </c>
      <c r="M51" s="446"/>
      <c r="N51" s="446">
        <v>19238</v>
      </c>
      <c r="O51" s="446"/>
    </row>
    <row r="52" spans="1:15" ht="21.75" customHeight="1">
      <c r="A52" s="148" t="s">
        <v>403</v>
      </c>
      <c r="B52" s="139"/>
      <c r="C52" s="139"/>
      <c r="D52" s="144"/>
      <c r="E52" s="144"/>
      <c r="F52" s="144"/>
      <c r="G52" s="144"/>
      <c r="H52" s="145"/>
      <c r="I52" s="145"/>
      <c r="J52" s="146"/>
      <c r="K52" s="146"/>
      <c r="L52" s="146"/>
      <c r="M52" s="146"/>
      <c r="N52" s="146"/>
      <c r="O52" s="146"/>
    </row>
    <row r="53" spans="1:15" ht="21.75" customHeight="1">
      <c r="A53" s="149" t="s">
        <v>404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1:7" ht="21.75" customHeight="1">
      <c r="A54" s="84" t="s">
        <v>285</v>
      </c>
      <c r="B54" s="84"/>
      <c r="C54" s="84"/>
      <c r="D54" s="84"/>
      <c r="E54" s="84"/>
      <c r="F54" s="84"/>
      <c r="G54" s="84"/>
    </row>
  </sheetData>
  <sheetProtection/>
  <mergeCells count="202">
    <mergeCell ref="J50:K50"/>
    <mergeCell ref="J51:K51"/>
    <mergeCell ref="E45:F45"/>
    <mergeCell ref="E46:F46"/>
    <mergeCell ref="E47:F47"/>
    <mergeCell ref="E48:F48"/>
    <mergeCell ref="E49:F49"/>
    <mergeCell ref="G47:I47"/>
    <mergeCell ref="G45:I45"/>
    <mergeCell ref="G46:I46"/>
    <mergeCell ref="D14:E14"/>
    <mergeCell ref="F15:H15"/>
    <mergeCell ref="F16:H16"/>
    <mergeCell ref="F17:H17"/>
    <mergeCell ref="F18:H18"/>
    <mergeCell ref="B51:D51"/>
    <mergeCell ref="G51:I51"/>
    <mergeCell ref="A49:D49"/>
    <mergeCell ref="A15:C15"/>
    <mergeCell ref="A16:B18"/>
    <mergeCell ref="N44:O44"/>
    <mergeCell ref="D19:E19"/>
    <mergeCell ref="D20:E20"/>
    <mergeCell ref="D21:E21"/>
    <mergeCell ref="D22:E22"/>
    <mergeCell ref="D29:E29"/>
    <mergeCell ref="D30:E30"/>
    <mergeCell ref="D27:E27"/>
    <mergeCell ref="D28:E28"/>
    <mergeCell ref="D26:E26"/>
    <mergeCell ref="R38:U38"/>
    <mergeCell ref="T44:U44"/>
    <mergeCell ref="T27:U27"/>
    <mergeCell ref="N14:O14"/>
    <mergeCell ref="L15:M15"/>
    <mergeCell ref="N15:O15"/>
    <mergeCell ref="L16:M16"/>
    <mergeCell ref="L14:M14"/>
    <mergeCell ref="L20:M20"/>
    <mergeCell ref="N20:O20"/>
    <mergeCell ref="A45:D45"/>
    <mergeCell ref="D15:E15"/>
    <mergeCell ref="D16:E16"/>
    <mergeCell ref="D17:E17"/>
    <mergeCell ref="D18:E18"/>
    <mergeCell ref="A19:C19"/>
    <mergeCell ref="A44:D44"/>
    <mergeCell ref="D35:E35"/>
    <mergeCell ref="D24:E24"/>
    <mergeCell ref="D25:E25"/>
    <mergeCell ref="L48:M48"/>
    <mergeCell ref="L46:M46"/>
    <mergeCell ref="A11:C11"/>
    <mergeCell ref="A12:C12"/>
    <mergeCell ref="A13:C13"/>
    <mergeCell ref="A14:C14"/>
    <mergeCell ref="B46:D46"/>
    <mergeCell ref="B47:D47"/>
    <mergeCell ref="D33:E33"/>
    <mergeCell ref="D34:E34"/>
    <mergeCell ref="L10:M10"/>
    <mergeCell ref="N10:O10"/>
    <mergeCell ref="I10:K10"/>
    <mergeCell ref="B50:D50"/>
    <mergeCell ref="A41:O41"/>
    <mergeCell ref="J44:K44"/>
    <mergeCell ref="G50:I50"/>
    <mergeCell ref="G49:I49"/>
    <mergeCell ref="J49:K49"/>
    <mergeCell ref="L49:M49"/>
    <mergeCell ref="Z8:AB8"/>
    <mergeCell ref="V8:V9"/>
    <mergeCell ref="R8:U9"/>
    <mergeCell ref="A8:C9"/>
    <mergeCell ref="D8:E9"/>
    <mergeCell ref="R11:U11"/>
    <mergeCell ref="F8:H9"/>
    <mergeCell ref="I8:K9"/>
    <mergeCell ref="L8:M9"/>
    <mergeCell ref="N8:O9"/>
    <mergeCell ref="D10:E10"/>
    <mergeCell ref="D11:E11"/>
    <mergeCell ref="D12:E12"/>
    <mergeCell ref="D13:E13"/>
    <mergeCell ref="R3:AB3"/>
    <mergeCell ref="R5:AB5"/>
    <mergeCell ref="A5:O5"/>
    <mergeCell ref="A3:O3"/>
    <mergeCell ref="A10:C10"/>
    <mergeCell ref="W8:Y8"/>
    <mergeCell ref="F10:H10"/>
    <mergeCell ref="F11:H11"/>
    <mergeCell ref="F12:H12"/>
    <mergeCell ref="F13:H13"/>
    <mergeCell ref="F14:H14"/>
    <mergeCell ref="D23:E23"/>
    <mergeCell ref="F19:H19"/>
    <mergeCell ref="F20:H20"/>
    <mergeCell ref="F21:H21"/>
    <mergeCell ref="F22:H22"/>
    <mergeCell ref="F23:H23"/>
    <mergeCell ref="F24:H24"/>
    <mergeCell ref="F27:H27"/>
    <mergeCell ref="F28:H28"/>
    <mergeCell ref="F29:H29"/>
    <mergeCell ref="F30:H30"/>
    <mergeCell ref="F25:H25"/>
    <mergeCell ref="F26:H26"/>
    <mergeCell ref="L11:M11"/>
    <mergeCell ref="N11:O11"/>
    <mergeCell ref="L12:M12"/>
    <mergeCell ref="N12:O12"/>
    <mergeCell ref="L19:M19"/>
    <mergeCell ref="N19:O19"/>
    <mergeCell ref="L13:M13"/>
    <mergeCell ref="N13:O13"/>
    <mergeCell ref="N16:O16"/>
    <mergeCell ref="L17:M17"/>
    <mergeCell ref="N17:O17"/>
    <mergeCell ref="L18:M18"/>
    <mergeCell ref="N18:O18"/>
    <mergeCell ref="L23:M23"/>
    <mergeCell ref="N23:O23"/>
    <mergeCell ref="L24:M24"/>
    <mergeCell ref="N24:O24"/>
    <mergeCell ref="L21:M21"/>
    <mergeCell ref="N21:O21"/>
    <mergeCell ref="L22:M22"/>
    <mergeCell ref="N22:O22"/>
    <mergeCell ref="N28:O28"/>
    <mergeCell ref="L25:M25"/>
    <mergeCell ref="N25:O25"/>
    <mergeCell ref="L26:M26"/>
    <mergeCell ref="N26:O26"/>
    <mergeCell ref="L27:M27"/>
    <mergeCell ref="L28:M28"/>
    <mergeCell ref="N27:O27"/>
    <mergeCell ref="I28:K28"/>
    <mergeCell ref="G48:I48"/>
    <mergeCell ref="J47:K47"/>
    <mergeCell ref="J48:K48"/>
    <mergeCell ref="F31:H31"/>
    <mergeCell ref="F32:H32"/>
    <mergeCell ref="F33:H33"/>
    <mergeCell ref="E44:F44"/>
    <mergeCell ref="D31:E31"/>
    <mergeCell ref="D32:E32"/>
    <mergeCell ref="J45:K45"/>
    <mergeCell ref="J46:K46"/>
    <mergeCell ref="L35:M35"/>
    <mergeCell ref="F35:H35"/>
    <mergeCell ref="L44:M44"/>
    <mergeCell ref="L47:M47"/>
    <mergeCell ref="A42:O42"/>
    <mergeCell ref="O30:O35"/>
    <mergeCell ref="G44:I44"/>
    <mergeCell ref="L33:M33"/>
    <mergeCell ref="L34:M34"/>
    <mergeCell ref="L29:M29"/>
    <mergeCell ref="N29:O29"/>
    <mergeCell ref="L30:M30"/>
    <mergeCell ref="L31:M31"/>
    <mergeCell ref="L32:M32"/>
    <mergeCell ref="F34:H34"/>
    <mergeCell ref="L50:M50"/>
    <mergeCell ref="L51:M51"/>
    <mergeCell ref="N45:O45"/>
    <mergeCell ref="N46:O46"/>
    <mergeCell ref="N47:O47"/>
    <mergeCell ref="N48:O48"/>
    <mergeCell ref="N49:O49"/>
    <mergeCell ref="N50:O50"/>
    <mergeCell ref="N51:O51"/>
    <mergeCell ref="L45:M45"/>
    <mergeCell ref="E50:F50"/>
    <mergeCell ref="E51:F51"/>
    <mergeCell ref="T19:U19"/>
    <mergeCell ref="T20:U20"/>
    <mergeCell ref="T23:U23"/>
    <mergeCell ref="T24:U24"/>
    <mergeCell ref="T25:U25"/>
    <mergeCell ref="T29:U29"/>
    <mergeCell ref="T30:U30"/>
    <mergeCell ref="T36:U36"/>
    <mergeCell ref="T37:U37"/>
    <mergeCell ref="T31:U31"/>
    <mergeCell ref="T33:U33"/>
    <mergeCell ref="T34:U34"/>
    <mergeCell ref="T17:U17"/>
    <mergeCell ref="T21:U21"/>
    <mergeCell ref="T22:U22"/>
    <mergeCell ref="T28:U28"/>
    <mergeCell ref="S43:U43"/>
    <mergeCell ref="T40:U40"/>
    <mergeCell ref="T41:T42"/>
    <mergeCell ref="S12:U12"/>
    <mergeCell ref="S13:U13"/>
    <mergeCell ref="S14:U14"/>
    <mergeCell ref="S15:U15"/>
    <mergeCell ref="S16:U16"/>
    <mergeCell ref="S39:U39"/>
    <mergeCell ref="T35:U35"/>
  </mergeCells>
  <printOptions horizont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5"/>
  <sheetViews>
    <sheetView tabSelected="1" zoomScale="75" zoomScaleNormal="75" zoomScalePageLayoutView="0" workbookViewId="0" topLeftCell="A1">
      <selection activeCell="E3" sqref="E3"/>
    </sheetView>
  </sheetViews>
  <sheetFormatPr defaultColWidth="10.59765625" defaultRowHeight="17.25" customHeight="1"/>
  <cols>
    <col min="1" max="1" width="2.59765625" style="86" customWidth="1"/>
    <col min="2" max="9" width="10.59765625" style="86" customWidth="1"/>
    <col min="10" max="10" width="10.59765625" style="180" customWidth="1"/>
    <col min="11" max="11" width="10.59765625" style="86" customWidth="1"/>
    <col min="12" max="12" width="10.59765625" style="181" customWidth="1"/>
    <col min="13" max="13" width="10.59765625" style="86" customWidth="1"/>
    <col min="14" max="17" width="10.59765625" style="182" customWidth="1"/>
    <col min="18" max="22" width="10.59765625" style="86" customWidth="1"/>
    <col min="23" max="23" width="10.59765625" style="20" customWidth="1"/>
    <col min="24" max="26" width="10.59765625" style="86" customWidth="1"/>
    <col min="27" max="16384" width="10.59765625" style="86" customWidth="1"/>
  </cols>
  <sheetData>
    <row r="1" spans="1:26" s="106" customFormat="1" ht="17.25" customHeight="1">
      <c r="A1" s="3" t="s">
        <v>287</v>
      </c>
      <c r="J1" s="150"/>
      <c r="L1" s="151"/>
      <c r="N1" s="152"/>
      <c r="O1" s="152"/>
      <c r="P1" s="152"/>
      <c r="Q1" s="152"/>
      <c r="W1" s="15"/>
      <c r="Z1" s="4" t="s">
        <v>288</v>
      </c>
    </row>
    <row r="2" spans="1:26" s="106" customFormat="1" ht="17.25" customHeight="1">
      <c r="A2" s="3"/>
      <c r="J2" s="150"/>
      <c r="L2" s="151"/>
      <c r="N2" s="152"/>
      <c r="O2" s="152"/>
      <c r="P2" s="152"/>
      <c r="Q2" s="152"/>
      <c r="W2" s="15"/>
      <c r="Z2" s="4"/>
    </row>
    <row r="3" spans="1:26" ht="17.25" customHeight="1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</row>
    <row r="4" spans="1:26" ht="24" customHeight="1">
      <c r="A4" s="533" t="s">
        <v>414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</row>
    <row r="5" spans="2:26" ht="17.25" customHeight="1" thickBot="1">
      <c r="B5" s="153"/>
      <c r="C5" s="153"/>
      <c r="D5" s="153"/>
      <c r="E5" s="153"/>
      <c r="F5" s="153"/>
      <c r="G5" s="153"/>
      <c r="H5" s="153"/>
      <c r="I5" s="153"/>
      <c r="J5" s="154"/>
      <c r="K5" s="153"/>
      <c r="L5" s="155"/>
      <c r="M5" s="153"/>
      <c r="N5" s="156"/>
      <c r="O5" s="156"/>
      <c r="P5" s="156"/>
      <c r="Q5" s="156"/>
      <c r="R5" s="153"/>
      <c r="S5" s="153"/>
      <c r="T5" s="157"/>
      <c r="U5" s="153"/>
      <c r="V5" s="158"/>
      <c r="W5" s="16"/>
      <c r="X5" s="153"/>
      <c r="Y5" s="153"/>
      <c r="Z5" s="159" t="s">
        <v>249</v>
      </c>
    </row>
    <row r="6" spans="1:26" ht="17.25" customHeight="1">
      <c r="A6" s="553" t="s">
        <v>55</v>
      </c>
      <c r="B6" s="554"/>
      <c r="C6" s="558" t="s">
        <v>56</v>
      </c>
      <c r="D6" s="558" t="s">
        <v>57</v>
      </c>
      <c r="E6" s="558" t="s">
        <v>58</v>
      </c>
      <c r="F6" s="558" t="s">
        <v>59</v>
      </c>
      <c r="G6" s="560" t="s">
        <v>60</v>
      </c>
      <c r="H6" s="561"/>
      <c r="I6" s="535" t="s">
        <v>61</v>
      </c>
      <c r="J6" s="536"/>
      <c r="K6" s="536"/>
      <c r="L6" s="536"/>
      <c r="M6" s="537"/>
      <c r="N6" s="540" t="s">
        <v>62</v>
      </c>
      <c r="O6" s="541"/>
      <c r="P6" s="541"/>
      <c r="Q6" s="541"/>
      <c r="R6" s="541"/>
      <c r="S6" s="541"/>
      <c r="T6" s="541"/>
      <c r="U6" s="542"/>
      <c r="V6" s="568" t="s">
        <v>63</v>
      </c>
      <c r="W6" s="569"/>
      <c r="X6" s="569"/>
      <c r="Y6" s="569"/>
      <c r="Z6" s="569"/>
    </row>
    <row r="7" spans="1:26" ht="17.25" customHeight="1">
      <c r="A7" s="466"/>
      <c r="B7" s="555"/>
      <c r="C7" s="559"/>
      <c r="D7" s="559"/>
      <c r="E7" s="559"/>
      <c r="F7" s="559"/>
      <c r="G7" s="562"/>
      <c r="H7" s="563"/>
      <c r="I7" s="538"/>
      <c r="J7" s="497"/>
      <c r="K7" s="497"/>
      <c r="L7" s="497"/>
      <c r="M7" s="539"/>
      <c r="N7" s="550" t="s">
        <v>64</v>
      </c>
      <c r="O7" s="551"/>
      <c r="P7" s="551"/>
      <c r="Q7" s="552"/>
      <c r="R7" s="550" t="s">
        <v>65</v>
      </c>
      <c r="S7" s="551"/>
      <c r="T7" s="551"/>
      <c r="U7" s="552"/>
      <c r="V7" s="546" t="s">
        <v>66</v>
      </c>
      <c r="W7" s="570" t="s">
        <v>405</v>
      </c>
      <c r="X7" s="571"/>
      <c r="Y7" s="571"/>
      <c r="Z7" s="571"/>
    </row>
    <row r="8" spans="1:26" ht="17.25" customHeight="1">
      <c r="A8" s="466"/>
      <c r="B8" s="555"/>
      <c r="C8" s="559"/>
      <c r="D8" s="559"/>
      <c r="E8" s="559"/>
      <c r="F8" s="559"/>
      <c r="G8" s="564"/>
      <c r="H8" s="565"/>
      <c r="I8" s="546" t="s">
        <v>67</v>
      </c>
      <c r="J8" s="548" t="s">
        <v>68</v>
      </c>
      <c r="K8" s="549"/>
      <c r="L8" s="548" t="s">
        <v>406</v>
      </c>
      <c r="M8" s="549"/>
      <c r="N8" s="566" t="s">
        <v>69</v>
      </c>
      <c r="O8" s="566" t="s">
        <v>70</v>
      </c>
      <c r="P8" s="566" t="s">
        <v>71</v>
      </c>
      <c r="Q8" s="566" t="s">
        <v>72</v>
      </c>
      <c r="R8" s="543" t="s">
        <v>71</v>
      </c>
      <c r="S8" s="543" t="s">
        <v>73</v>
      </c>
      <c r="T8" s="545" t="s">
        <v>74</v>
      </c>
      <c r="U8" s="165"/>
      <c r="V8" s="547"/>
      <c r="W8" s="546" t="s">
        <v>3</v>
      </c>
      <c r="X8" s="543" t="s">
        <v>75</v>
      </c>
      <c r="Y8" s="548" t="s">
        <v>76</v>
      </c>
      <c r="Z8" s="573"/>
    </row>
    <row r="9" spans="1:26" ht="17.25" customHeight="1">
      <c r="A9" s="466"/>
      <c r="B9" s="555"/>
      <c r="C9" s="559"/>
      <c r="D9" s="559"/>
      <c r="E9" s="559"/>
      <c r="F9" s="559"/>
      <c r="G9" s="543" t="s">
        <v>407</v>
      </c>
      <c r="H9" s="574" t="s">
        <v>415</v>
      </c>
      <c r="I9" s="547"/>
      <c r="J9" s="538"/>
      <c r="K9" s="539"/>
      <c r="L9" s="538"/>
      <c r="M9" s="539"/>
      <c r="N9" s="567"/>
      <c r="O9" s="567"/>
      <c r="P9" s="567"/>
      <c r="Q9" s="567"/>
      <c r="R9" s="544"/>
      <c r="S9" s="544"/>
      <c r="T9" s="544"/>
      <c r="U9" s="543" t="s">
        <v>408</v>
      </c>
      <c r="V9" s="547"/>
      <c r="W9" s="547"/>
      <c r="X9" s="544"/>
      <c r="Y9" s="538"/>
      <c r="Z9" s="497"/>
    </row>
    <row r="10" spans="1:26" ht="17.25" customHeight="1">
      <c r="A10" s="466"/>
      <c r="B10" s="555"/>
      <c r="C10" s="559"/>
      <c r="D10" s="559"/>
      <c r="E10" s="559"/>
      <c r="F10" s="559"/>
      <c r="G10" s="544"/>
      <c r="H10" s="544"/>
      <c r="I10" s="547"/>
      <c r="J10" s="575" t="s">
        <v>77</v>
      </c>
      <c r="K10" s="546" t="s">
        <v>78</v>
      </c>
      <c r="L10" s="577" t="s">
        <v>77</v>
      </c>
      <c r="M10" s="546" t="s">
        <v>78</v>
      </c>
      <c r="N10" s="567"/>
      <c r="O10" s="567"/>
      <c r="P10" s="567"/>
      <c r="Q10" s="567"/>
      <c r="R10" s="544"/>
      <c r="S10" s="544"/>
      <c r="T10" s="544"/>
      <c r="U10" s="544"/>
      <c r="V10" s="547"/>
      <c r="W10" s="547"/>
      <c r="X10" s="544"/>
      <c r="Y10" s="546" t="s">
        <v>79</v>
      </c>
      <c r="Z10" s="548" t="s">
        <v>80</v>
      </c>
    </row>
    <row r="11" spans="1:26" ht="17.25" customHeight="1">
      <c r="A11" s="556"/>
      <c r="B11" s="557"/>
      <c r="C11" s="559"/>
      <c r="D11" s="559"/>
      <c r="E11" s="559"/>
      <c r="F11" s="559"/>
      <c r="G11" s="544"/>
      <c r="H11" s="544"/>
      <c r="I11" s="547"/>
      <c r="J11" s="576"/>
      <c r="K11" s="547"/>
      <c r="L11" s="578"/>
      <c r="M11" s="547"/>
      <c r="N11" s="567"/>
      <c r="O11" s="567"/>
      <c r="P11" s="567"/>
      <c r="Q11" s="567"/>
      <c r="R11" s="544"/>
      <c r="S11" s="544"/>
      <c r="T11" s="544"/>
      <c r="U11" s="544"/>
      <c r="V11" s="489"/>
      <c r="W11" s="489"/>
      <c r="X11" s="572"/>
      <c r="Y11" s="489"/>
      <c r="Z11" s="538"/>
    </row>
    <row r="12" spans="1:29" s="185" customFormat="1" ht="17.25" customHeight="1">
      <c r="A12" s="579" t="s">
        <v>81</v>
      </c>
      <c r="B12" s="580"/>
      <c r="C12" s="353">
        <f>SUM(C14:C21,C23,C26,C32,C42,C49,C55,C63,C69)</f>
        <v>9206.7</v>
      </c>
      <c r="D12" s="353">
        <f aca="true" t="shared" si="0" ref="D12:Z12">SUM(D14:D21,D23,D26,D32,D42,D49,D55,D63,D69)</f>
        <v>95.50000000000001</v>
      </c>
      <c r="E12" s="353">
        <f t="shared" si="0"/>
        <v>36.50000000000001</v>
      </c>
      <c r="F12" s="353">
        <f t="shared" si="0"/>
        <v>9107.300000000001</v>
      </c>
      <c r="G12" s="353">
        <f t="shared" si="0"/>
        <v>5690.9</v>
      </c>
      <c r="H12" s="353">
        <v>3416.4</v>
      </c>
      <c r="I12" s="353">
        <f t="shared" si="0"/>
        <v>9052.8</v>
      </c>
      <c r="J12" s="354">
        <f t="shared" si="0"/>
        <v>5784</v>
      </c>
      <c r="K12" s="355">
        <f t="shared" si="0"/>
        <v>51.39999999999999</v>
      </c>
      <c r="L12" s="354">
        <f t="shared" si="0"/>
        <v>23</v>
      </c>
      <c r="M12" s="353">
        <f t="shared" si="0"/>
        <v>3.0000000000000004</v>
      </c>
      <c r="N12" s="353">
        <f t="shared" si="0"/>
        <v>6.299999999999999</v>
      </c>
      <c r="O12" s="353">
        <f t="shared" si="0"/>
        <v>45.49999999999999</v>
      </c>
      <c r="P12" s="353">
        <f t="shared" si="0"/>
        <v>1641.2000000000003</v>
      </c>
      <c r="Q12" s="353">
        <f t="shared" si="0"/>
        <v>3997.9</v>
      </c>
      <c r="R12" s="353">
        <f t="shared" si="0"/>
        <v>40.44</v>
      </c>
      <c r="S12" s="353">
        <f t="shared" si="0"/>
        <v>366.8</v>
      </c>
      <c r="T12" s="353">
        <f t="shared" si="0"/>
        <v>3009.2</v>
      </c>
      <c r="U12" s="353">
        <f t="shared" si="0"/>
        <v>697.4000000000001</v>
      </c>
      <c r="V12" s="353">
        <f t="shared" si="0"/>
        <v>1848.1</v>
      </c>
      <c r="W12" s="353">
        <f t="shared" si="0"/>
        <v>7259.2</v>
      </c>
      <c r="X12" s="353">
        <f t="shared" si="0"/>
        <v>313.59999999999997</v>
      </c>
      <c r="Y12" s="353">
        <f t="shared" si="0"/>
        <v>654.5000000000001</v>
      </c>
      <c r="Z12" s="353">
        <f t="shared" si="0"/>
        <v>6291.1</v>
      </c>
      <c r="AA12" s="183"/>
      <c r="AB12" s="184"/>
      <c r="AC12" s="184"/>
    </row>
    <row r="13" spans="1:27" ht="17.25" customHeight="1">
      <c r="A13" s="581"/>
      <c r="B13" s="582"/>
      <c r="C13" s="168"/>
      <c r="D13" s="54"/>
      <c r="E13" s="54"/>
      <c r="F13" s="54"/>
      <c r="G13" s="54"/>
      <c r="H13" s="54"/>
      <c r="I13" s="54"/>
      <c r="J13" s="57"/>
      <c r="K13" s="58"/>
      <c r="L13" s="59"/>
      <c r="M13" s="54"/>
      <c r="N13" s="60"/>
      <c r="O13" s="60"/>
      <c r="P13" s="60"/>
      <c r="Q13" s="60"/>
      <c r="R13" s="54"/>
      <c r="S13" s="54"/>
      <c r="T13" s="54"/>
      <c r="U13" s="54"/>
      <c r="V13" s="54"/>
      <c r="W13" s="17"/>
      <c r="X13" s="54"/>
      <c r="Y13" s="54"/>
      <c r="Z13" s="54"/>
      <c r="AA13" s="166"/>
    </row>
    <row r="14" spans="1:27" ht="17.25" customHeight="1">
      <c r="A14" s="581" t="s">
        <v>82</v>
      </c>
      <c r="B14" s="582"/>
      <c r="C14" s="56">
        <v>1761.7</v>
      </c>
      <c r="D14" s="53">
        <v>13</v>
      </c>
      <c r="E14" s="53">
        <v>1.8</v>
      </c>
      <c r="F14" s="53">
        <v>1746.9</v>
      </c>
      <c r="G14" s="53">
        <v>1333</v>
      </c>
      <c r="H14" s="53">
        <v>413.9</v>
      </c>
      <c r="I14" s="53">
        <v>1736.5</v>
      </c>
      <c r="J14" s="57">
        <v>1225</v>
      </c>
      <c r="K14" s="58">
        <v>10.2</v>
      </c>
      <c r="L14" s="59">
        <v>2</v>
      </c>
      <c r="M14" s="53">
        <v>0.2</v>
      </c>
      <c r="N14" s="60">
        <v>4</v>
      </c>
      <c r="O14" s="60">
        <v>29.4</v>
      </c>
      <c r="P14" s="60">
        <v>386.4</v>
      </c>
      <c r="Q14" s="60">
        <v>913.2</v>
      </c>
      <c r="R14" s="53">
        <v>1.4</v>
      </c>
      <c r="S14" s="53">
        <v>12.8</v>
      </c>
      <c r="T14" s="53">
        <v>399.7</v>
      </c>
      <c r="U14" s="53">
        <v>75.5</v>
      </c>
      <c r="V14" s="53">
        <v>53.5</v>
      </c>
      <c r="W14" s="53">
        <f>SUM(X14:Z14)</f>
        <v>1693.4</v>
      </c>
      <c r="X14" s="53">
        <v>171.8</v>
      </c>
      <c r="Y14" s="53">
        <v>315.2</v>
      </c>
      <c r="Z14" s="53">
        <v>1206.4</v>
      </c>
      <c r="AA14" s="166"/>
    </row>
    <row r="15" spans="1:27" ht="17.25" customHeight="1">
      <c r="A15" s="581" t="s">
        <v>83</v>
      </c>
      <c r="B15" s="582"/>
      <c r="C15" s="56">
        <v>506.8</v>
      </c>
      <c r="D15" s="53">
        <v>2.3</v>
      </c>
      <c r="E15" s="53">
        <v>7.1</v>
      </c>
      <c r="F15" s="53">
        <v>497.5</v>
      </c>
      <c r="G15" s="53">
        <v>279</v>
      </c>
      <c r="H15" s="53">
        <v>218.5</v>
      </c>
      <c r="I15" s="53">
        <v>495.7</v>
      </c>
      <c r="J15" s="57">
        <v>263</v>
      </c>
      <c r="K15" s="58">
        <v>1.7</v>
      </c>
      <c r="L15" s="59">
        <v>2</v>
      </c>
      <c r="M15" s="53">
        <v>0.1</v>
      </c>
      <c r="N15" s="60">
        <v>0.2</v>
      </c>
      <c r="O15" s="60">
        <v>1.7</v>
      </c>
      <c r="P15" s="60">
        <v>64.1</v>
      </c>
      <c r="Q15" s="60">
        <v>213</v>
      </c>
      <c r="R15" s="53">
        <v>0.9</v>
      </c>
      <c r="S15" s="53">
        <v>9.7</v>
      </c>
      <c r="T15" s="53">
        <v>207.8</v>
      </c>
      <c r="U15" s="53">
        <v>14.4</v>
      </c>
      <c r="V15" s="53">
        <v>176.4</v>
      </c>
      <c r="W15" s="53">
        <f aca="true" t="shared" si="1" ref="W15:W21">SUM(X15:Z15)</f>
        <v>321.1</v>
      </c>
      <c r="X15" s="53">
        <v>5.6</v>
      </c>
      <c r="Y15" s="53">
        <v>18.2</v>
      </c>
      <c r="Z15" s="53">
        <v>297.3</v>
      </c>
      <c r="AA15" s="166"/>
    </row>
    <row r="16" spans="1:27" ht="17.25" customHeight="1">
      <c r="A16" s="581" t="s">
        <v>84</v>
      </c>
      <c r="B16" s="582"/>
      <c r="C16" s="56">
        <v>603.4</v>
      </c>
      <c r="D16" s="53">
        <v>5.9</v>
      </c>
      <c r="E16" s="53">
        <v>7.4</v>
      </c>
      <c r="F16" s="53">
        <v>590</v>
      </c>
      <c r="G16" s="53">
        <v>493.5</v>
      </c>
      <c r="H16" s="53">
        <v>96.5</v>
      </c>
      <c r="I16" s="53">
        <v>584.9</v>
      </c>
      <c r="J16" s="57">
        <v>446</v>
      </c>
      <c r="K16" s="58">
        <v>4.3</v>
      </c>
      <c r="L16" s="59">
        <v>2</v>
      </c>
      <c r="M16" s="53">
        <v>0.8</v>
      </c>
      <c r="N16" s="60">
        <v>0.4</v>
      </c>
      <c r="O16" s="60">
        <v>2.5</v>
      </c>
      <c r="P16" s="60">
        <v>178.2</v>
      </c>
      <c r="Q16" s="60">
        <v>312.4</v>
      </c>
      <c r="R16" s="53">
        <v>0.3</v>
      </c>
      <c r="S16" s="53">
        <v>3.4</v>
      </c>
      <c r="T16" s="53">
        <v>92.8</v>
      </c>
      <c r="U16" s="53">
        <v>16.6</v>
      </c>
      <c r="V16" s="53">
        <v>77.5</v>
      </c>
      <c r="W16" s="53">
        <f t="shared" si="1"/>
        <v>512.5</v>
      </c>
      <c r="X16" s="53">
        <v>9.2</v>
      </c>
      <c r="Y16" s="53" t="s">
        <v>409</v>
      </c>
      <c r="Z16" s="53">
        <v>503.3</v>
      </c>
      <c r="AA16" s="166"/>
    </row>
    <row r="17" spans="1:27" ht="17.25" customHeight="1">
      <c r="A17" s="581" t="s">
        <v>85</v>
      </c>
      <c r="B17" s="582"/>
      <c r="C17" s="56">
        <v>321.8</v>
      </c>
      <c r="D17" s="53">
        <v>1.2</v>
      </c>
      <c r="E17" s="53">
        <v>0.1</v>
      </c>
      <c r="F17" s="53">
        <v>320.5</v>
      </c>
      <c r="G17" s="53">
        <v>212</v>
      </c>
      <c r="H17" s="53">
        <v>108.5</v>
      </c>
      <c r="I17" s="53">
        <v>317.8</v>
      </c>
      <c r="J17" s="57">
        <v>217</v>
      </c>
      <c r="K17" s="58">
        <v>2.6</v>
      </c>
      <c r="L17" s="59">
        <v>2</v>
      </c>
      <c r="M17" s="53">
        <v>0.1</v>
      </c>
      <c r="N17" s="60">
        <v>0</v>
      </c>
      <c r="O17" s="60">
        <v>0.5</v>
      </c>
      <c r="P17" s="60">
        <v>40.3</v>
      </c>
      <c r="Q17" s="60">
        <v>171.2</v>
      </c>
      <c r="R17" s="53">
        <v>0</v>
      </c>
      <c r="S17" s="53">
        <v>0.3</v>
      </c>
      <c r="T17" s="53">
        <v>108.2</v>
      </c>
      <c r="U17" s="53">
        <v>15.8</v>
      </c>
      <c r="V17" s="53">
        <v>61.3</v>
      </c>
      <c r="W17" s="53">
        <f t="shared" si="1"/>
        <v>259.2</v>
      </c>
      <c r="X17" s="53">
        <v>19.6</v>
      </c>
      <c r="Y17" s="53">
        <v>1.1</v>
      </c>
      <c r="Z17" s="53">
        <v>238.5</v>
      </c>
      <c r="AA17" s="166"/>
    </row>
    <row r="18" spans="1:27" ht="17.25" customHeight="1">
      <c r="A18" s="581" t="s">
        <v>86</v>
      </c>
      <c r="B18" s="582"/>
      <c r="C18" s="56">
        <v>357.3</v>
      </c>
      <c r="D18" s="53" t="s">
        <v>409</v>
      </c>
      <c r="E18" s="53" t="s">
        <v>409</v>
      </c>
      <c r="F18" s="53">
        <v>357.3</v>
      </c>
      <c r="G18" s="53">
        <v>102.5</v>
      </c>
      <c r="H18" s="53">
        <v>254.8</v>
      </c>
      <c r="I18" s="53">
        <v>355.9</v>
      </c>
      <c r="J18" s="57">
        <v>151</v>
      </c>
      <c r="K18" s="58">
        <v>1.3</v>
      </c>
      <c r="L18" s="59">
        <v>1</v>
      </c>
      <c r="M18" s="53">
        <v>0.1</v>
      </c>
      <c r="N18" s="60" t="s">
        <v>409</v>
      </c>
      <c r="O18" s="60" t="s">
        <v>409</v>
      </c>
      <c r="P18" s="60">
        <v>34.8</v>
      </c>
      <c r="Q18" s="60">
        <v>67.7</v>
      </c>
      <c r="R18" s="53">
        <v>3.7</v>
      </c>
      <c r="S18" s="53">
        <v>31.7</v>
      </c>
      <c r="T18" s="53">
        <v>219.4</v>
      </c>
      <c r="U18" s="53">
        <v>86.7</v>
      </c>
      <c r="V18" s="53">
        <v>99.5</v>
      </c>
      <c r="W18" s="53">
        <f t="shared" si="1"/>
        <v>257.8</v>
      </c>
      <c r="X18" s="53">
        <v>4</v>
      </c>
      <c r="Y18" s="53">
        <v>1.1</v>
      </c>
      <c r="Z18" s="53">
        <v>252.7</v>
      </c>
      <c r="AA18" s="166"/>
    </row>
    <row r="19" spans="1:27" ht="17.25" customHeight="1">
      <c r="A19" s="581" t="s">
        <v>87</v>
      </c>
      <c r="B19" s="582"/>
      <c r="C19" s="56">
        <v>522.6</v>
      </c>
      <c r="D19" s="53">
        <v>6.1</v>
      </c>
      <c r="E19" s="53">
        <v>13.1</v>
      </c>
      <c r="F19" s="53">
        <v>503.4</v>
      </c>
      <c r="G19" s="53">
        <v>298.1</v>
      </c>
      <c r="H19" s="53">
        <v>205.3</v>
      </c>
      <c r="I19" s="53">
        <v>499.7</v>
      </c>
      <c r="J19" s="57">
        <v>273</v>
      </c>
      <c r="K19" s="58">
        <v>3.7</v>
      </c>
      <c r="L19" s="59" t="s">
        <v>409</v>
      </c>
      <c r="M19" s="53" t="s">
        <v>409</v>
      </c>
      <c r="N19" s="60">
        <v>0.1</v>
      </c>
      <c r="O19" s="60">
        <v>1.4</v>
      </c>
      <c r="P19" s="60">
        <v>107.9</v>
      </c>
      <c r="Q19" s="60">
        <v>188.7</v>
      </c>
      <c r="R19" s="53">
        <v>4.5</v>
      </c>
      <c r="S19" s="53">
        <v>34.2</v>
      </c>
      <c r="T19" s="53">
        <v>166.6</v>
      </c>
      <c r="U19" s="53">
        <v>22.3</v>
      </c>
      <c r="V19" s="53">
        <v>88.2</v>
      </c>
      <c r="W19" s="53">
        <f t="shared" si="1"/>
        <v>415.2</v>
      </c>
      <c r="X19" s="53">
        <v>6.1</v>
      </c>
      <c r="Y19" s="53">
        <v>10.8</v>
      </c>
      <c r="Z19" s="53">
        <v>398.3</v>
      </c>
      <c r="AA19" s="166"/>
    </row>
    <row r="20" spans="1:27" ht="17.25" customHeight="1">
      <c r="A20" s="581" t="s">
        <v>88</v>
      </c>
      <c r="B20" s="582"/>
      <c r="C20" s="56">
        <v>261.8</v>
      </c>
      <c r="D20" s="53">
        <v>1.9</v>
      </c>
      <c r="E20" s="53">
        <v>0</v>
      </c>
      <c r="F20" s="53">
        <v>286.5</v>
      </c>
      <c r="G20" s="53">
        <v>214.9</v>
      </c>
      <c r="H20" s="53">
        <v>71.6</v>
      </c>
      <c r="I20" s="53">
        <v>284.8</v>
      </c>
      <c r="J20" s="57">
        <v>162</v>
      </c>
      <c r="K20" s="58">
        <v>1.6</v>
      </c>
      <c r="L20" s="59" t="s">
        <v>409</v>
      </c>
      <c r="M20" s="53" t="s">
        <v>409</v>
      </c>
      <c r="N20" s="60">
        <v>0.1</v>
      </c>
      <c r="O20" s="60">
        <v>0.3</v>
      </c>
      <c r="P20" s="60">
        <v>46.7</v>
      </c>
      <c r="Q20" s="60">
        <v>167.8</v>
      </c>
      <c r="R20" s="53">
        <v>1.2</v>
      </c>
      <c r="S20" s="53">
        <v>5.1</v>
      </c>
      <c r="T20" s="53">
        <v>65.2</v>
      </c>
      <c r="U20" s="53">
        <v>19.6</v>
      </c>
      <c r="V20" s="53">
        <v>66.3</v>
      </c>
      <c r="W20" s="53">
        <f t="shared" si="1"/>
        <v>220.2</v>
      </c>
      <c r="X20" s="53">
        <v>2.2</v>
      </c>
      <c r="Y20" s="53">
        <v>16.3</v>
      </c>
      <c r="Z20" s="53">
        <v>201.7</v>
      </c>
      <c r="AA20" s="166"/>
    </row>
    <row r="21" spans="1:27" ht="17.25" customHeight="1">
      <c r="A21" s="581" t="s">
        <v>89</v>
      </c>
      <c r="B21" s="582"/>
      <c r="C21" s="56">
        <v>476.9</v>
      </c>
      <c r="D21" s="53">
        <v>11.3</v>
      </c>
      <c r="E21" s="53" t="s">
        <v>409</v>
      </c>
      <c r="F21" s="53">
        <v>465.6</v>
      </c>
      <c r="G21" s="53">
        <v>238.1</v>
      </c>
      <c r="H21" s="53">
        <v>227.5</v>
      </c>
      <c r="I21" s="53">
        <v>463.7</v>
      </c>
      <c r="J21" s="57">
        <v>479</v>
      </c>
      <c r="K21" s="58">
        <v>2</v>
      </c>
      <c r="L21" s="59" t="s">
        <v>409</v>
      </c>
      <c r="M21" s="53" t="s">
        <v>409</v>
      </c>
      <c r="N21" s="60" t="s">
        <v>409</v>
      </c>
      <c r="O21" s="60">
        <v>1.8</v>
      </c>
      <c r="P21" s="60">
        <v>100.5</v>
      </c>
      <c r="Q21" s="60">
        <v>135.8</v>
      </c>
      <c r="R21" s="53">
        <v>2</v>
      </c>
      <c r="S21" s="53">
        <v>10.6</v>
      </c>
      <c r="T21" s="53">
        <v>214.9</v>
      </c>
      <c r="U21" s="53">
        <v>117.4</v>
      </c>
      <c r="V21" s="53">
        <v>162</v>
      </c>
      <c r="W21" s="53">
        <f t="shared" si="1"/>
        <v>303.6</v>
      </c>
      <c r="X21" s="53">
        <v>6.1</v>
      </c>
      <c r="Y21" s="53" t="s">
        <v>409</v>
      </c>
      <c r="Z21" s="53">
        <v>297.5</v>
      </c>
      <c r="AA21" s="166"/>
    </row>
    <row r="22" spans="1:27" ht="17.25" customHeight="1">
      <c r="A22" s="581"/>
      <c r="B22" s="582"/>
      <c r="C22" s="66"/>
      <c r="D22" s="54"/>
      <c r="E22" s="54" t="s">
        <v>409</v>
      </c>
      <c r="F22" s="54"/>
      <c r="G22" s="54"/>
      <c r="H22" s="54"/>
      <c r="I22" s="54"/>
      <c r="J22" s="57"/>
      <c r="K22" s="58"/>
      <c r="L22" s="59"/>
      <c r="M22" s="54"/>
      <c r="N22" s="60"/>
      <c r="O22" s="60"/>
      <c r="P22" s="60"/>
      <c r="Q22" s="60"/>
      <c r="R22" s="54"/>
      <c r="S22" s="54"/>
      <c r="T22" s="54"/>
      <c r="U22" s="54"/>
      <c r="V22" s="54"/>
      <c r="W22" s="54"/>
      <c r="X22" s="54"/>
      <c r="Y22" s="54"/>
      <c r="Z22" s="54"/>
      <c r="AA22" s="166"/>
    </row>
    <row r="23" spans="1:27" ht="17.25" customHeight="1">
      <c r="A23" s="581" t="s">
        <v>90</v>
      </c>
      <c r="B23" s="582"/>
      <c r="C23" s="56">
        <v>92.1</v>
      </c>
      <c r="D23" s="53">
        <v>1</v>
      </c>
      <c r="E23" s="53" t="s">
        <v>367</v>
      </c>
      <c r="F23" s="53">
        <v>91.1</v>
      </c>
      <c r="G23" s="53">
        <v>52.4</v>
      </c>
      <c r="H23" s="53">
        <v>38.7</v>
      </c>
      <c r="I23" s="53">
        <v>90.2</v>
      </c>
      <c r="J23" s="57">
        <v>51</v>
      </c>
      <c r="K23" s="58">
        <v>0.9</v>
      </c>
      <c r="L23" s="59" t="s">
        <v>367</v>
      </c>
      <c r="M23" s="53" t="s">
        <v>367</v>
      </c>
      <c r="N23" s="60" t="s">
        <v>367</v>
      </c>
      <c r="O23" s="60" t="s">
        <v>367</v>
      </c>
      <c r="P23" s="60">
        <v>11.9</v>
      </c>
      <c r="Q23" s="60">
        <v>40.5</v>
      </c>
      <c r="R23" s="53">
        <v>0.5</v>
      </c>
      <c r="S23" s="53">
        <v>8.9</v>
      </c>
      <c r="T23" s="53">
        <v>29.3</v>
      </c>
      <c r="U23" s="53">
        <v>6.9</v>
      </c>
      <c r="V23" s="53">
        <v>25.1</v>
      </c>
      <c r="W23" s="53">
        <v>66</v>
      </c>
      <c r="X23" s="53">
        <v>3</v>
      </c>
      <c r="Y23" s="53">
        <v>3.1</v>
      </c>
      <c r="Z23" s="53">
        <v>59.9</v>
      </c>
      <c r="AA23" s="166"/>
    </row>
    <row r="24" spans="1:27" ht="17.25" customHeight="1">
      <c r="A24" s="169"/>
      <c r="B24" s="167" t="s">
        <v>91</v>
      </c>
      <c r="C24" s="56">
        <v>92.1</v>
      </c>
      <c r="D24" s="53">
        <v>1</v>
      </c>
      <c r="E24" s="53" t="s">
        <v>410</v>
      </c>
      <c r="F24" s="53">
        <v>91.1</v>
      </c>
      <c r="G24" s="53">
        <v>52.4</v>
      </c>
      <c r="H24" s="53">
        <v>38.7</v>
      </c>
      <c r="I24" s="53">
        <v>90.2</v>
      </c>
      <c r="J24" s="57">
        <v>51</v>
      </c>
      <c r="K24" s="58">
        <v>0.9</v>
      </c>
      <c r="L24" s="59" t="s">
        <v>410</v>
      </c>
      <c r="M24" s="53" t="s">
        <v>410</v>
      </c>
      <c r="N24" s="60" t="s">
        <v>410</v>
      </c>
      <c r="O24" s="60" t="s">
        <v>410</v>
      </c>
      <c r="P24" s="60">
        <v>11.9</v>
      </c>
      <c r="Q24" s="60">
        <v>40.5</v>
      </c>
      <c r="R24" s="53">
        <v>0.5</v>
      </c>
      <c r="S24" s="53">
        <v>8.9</v>
      </c>
      <c r="T24" s="53">
        <v>29.3</v>
      </c>
      <c r="U24" s="53">
        <v>6.9</v>
      </c>
      <c r="V24" s="53">
        <v>25.1</v>
      </c>
      <c r="W24" s="53">
        <v>66</v>
      </c>
      <c r="X24" s="53">
        <v>3</v>
      </c>
      <c r="Y24" s="53">
        <v>3.1</v>
      </c>
      <c r="Z24" s="53">
        <v>59.9</v>
      </c>
      <c r="AA24" s="166"/>
    </row>
    <row r="25" spans="1:27" ht="17.25" customHeight="1">
      <c r="A25" s="169"/>
      <c r="B25" s="167"/>
      <c r="C25" s="66"/>
      <c r="D25" s="54"/>
      <c r="E25" s="54"/>
      <c r="F25" s="54"/>
      <c r="G25" s="54"/>
      <c r="H25" s="54"/>
      <c r="I25" s="54"/>
      <c r="J25" s="57"/>
      <c r="K25" s="58"/>
      <c r="L25" s="59"/>
      <c r="M25" s="54"/>
      <c r="N25" s="60"/>
      <c r="O25" s="60"/>
      <c r="P25" s="60"/>
      <c r="Q25" s="60"/>
      <c r="R25" s="54"/>
      <c r="S25" s="54"/>
      <c r="T25" s="54"/>
      <c r="U25" s="54"/>
      <c r="V25" s="54"/>
      <c r="W25" s="54"/>
      <c r="X25" s="54"/>
      <c r="Y25" s="54"/>
      <c r="Z25" s="54"/>
      <c r="AA25" s="166"/>
    </row>
    <row r="26" spans="1:27" ht="17.25" customHeight="1">
      <c r="A26" s="581" t="s">
        <v>92</v>
      </c>
      <c r="B26" s="582"/>
      <c r="C26" s="56">
        <v>531</v>
      </c>
      <c r="D26" s="53">
        <v>6.9</v>
      </c>
      <c r="E26" s="53">
        <v>0.1</v>
      </c>
      <c r="F26" s="53">
        <v>530</v>
      </c>
      <c r="G26" s="53">
        <v>403.6</v>
      </c>
      <c r="H26" s="53">
        <v>126.4</v>
      </c>
      <c r="I26" s="53">
        <v>527.6</v>
      </c>
      <c r="J26" s="57">
        <v>320</v>
      </c>
      <c r="K26" s="58">
        <v>2.2</v>
      </c>
      <c r="L26" s="59">
        <v>2</v>
      </c>
      <c r="M26" s="59">
        <v>0.2</v>
      </c>
      <c r="N26" s="60">
        <v>0.2</v>
      </c>
      <c r="O26" s="60">
        <v>1.3</v>
      </c>
      <c r="P26" s="60">
        <v>137.2</v>
      </c>
      <c r="Q26" s="60">
        <v>264.9</v>
      </c>
      <c r="R26" s="53">
        <v>1</v>
      </c>
      <c r="S26" s="53">
        <v>8.6</v>
      </c>
      <c r="T26" s="53">
        <v>116.8</v>
      </c>
      <c r="U26" s="53">
        <v>39.8</v>
      </c>
      <c r="V26" s="53">
        <v>167.8</v>
      </c>
      <c r="W26" s="53">
        <v>362.2</v>
      </c>
      <c r="X26" s="53">
        <v>5.9</v>
      </c>
      <c r="Y26" s="53">
        <v>120.2</v>
      </c>
      <c r="Z26" s="53">
        <v>236.1</v>
      </c>
      <c r="AA26" s="166"/>
    </row>
    <row r="27" spans="1:27" ht="17.25" customHeight="1">
      <c r="A27" s="169"/>
      <c r="B27" s="167" t="s">
        <v>93</v>
      </c>
      <c r="C27" s="56">
        <v>128.6</v>
      </c>
      <c r="D27" s="53">
        <v>2.5</v>
      </c>
      <c r="E27" s="53">
        <v>0.1</v>
      </c>
      <c r="F27" s="53">
        <v>126</v>
      </c>
      <c r="G27" s="53">
        <v>112.5</v>
      </c>
      <c r="H27" s="53">
        <v>13.5</v>
      </c>
      <c r="I27" s="53">
        <v>125.1</v>
      </c>
      <c r="J27" s="57">
        <v>79</v>
      </c>
      <c r="K27" s="58">
        <v>0.8</v>
      </c>
      <c r="L27" s="59" t="s">
        <v>410</v>
      </c>
      <c r="M27" s="53" t="s">
        <v>410</v>
      </c>
      <c r="N27" s="60" t="s">
        <v>410</v>
      </c>
      <c r="O27" s="60">
        <v>0.4</v>
      </c>
      <c r="P27" s="60">
        <v>34.5</v>
      </c>
      <c r="Q27" s="60">
        <v>77.6</v>
      </c>
      <c r="R27" s="53">
        <v>0.5</v>
      </c>
      <c r="S27" s="53">
        <v>2</v>
      </c>
      <c r="T27" s="53">
        <v>11</v>
      </c>
      <c r="U27" s="53">
        <v>4.5</v>
      </c>
      <c r="V27" s="53">
        <v>18.4</v>
      </c>
      <c r="W27" s="53">
        <v>107.6</v>
      </c>
      <c r="X27" s="53">
        <v>1.6</v>
      </c>
      <c r="Y27" s="53">
        <v>103.6</v>
      </c>
      <c r="Z27" s="53">
        <v>2.4</v>
      </c>
      <c r="AA27" s="166"/>
    </row>
    <row r="28" spans="1:27" ht="17.25" customHeight="1">
      <c r="A28" s="169"/>
      <c r="B28" s="167" t="s">
        <v>94</v>
      </c>
      <c r="C28" s="56">
        <v>137.7</v>
      </c>
      <c r="D28" s="53">
        <v>1.6</v>
      </c>
      <c r="E28" s="53" t="s">
        <v>410</v>
      </c>
      <c r="F28" s="53">
        <v>136.1</v>
      </c>
      <c r="G28" s="53">
        <v>93.8</v>
      </c>
      <c r="H28" s="53">
        <v>42.3</v>
      </c>
      <c r="I28" s="53">
        <v>135.7</v>
      </c>
      <c r="J28" s="57">
        <v>93</v>
      </c>
      <c r="K28" s="58">
        <v>0.4</v>
      </c>
      <c r="L28" s="59" t="s">
        <v>410</v>
      </c>
      <c r="M28" s="53" t="s">
        <v>410</v>
      </c>
      <c r="N28" s="60" t="s">
        <v>410</v>
      </c>
      <c r="O28" s="60" t="s">
        <v>410</v>
      </c>
      <c r="P28" s="60">
        <v>32.2</v>
      </c>
      <c r="Q28" s="60">
        <v>61.6</v>
      </c>
      <c r="R28" s="53" t="s">
        <v>410</v>
      </c>
      <c r="S28" s="53">
        <v>3.7</v>
      </c>
      <c r="T28" s="53">
        <v>38.6</v>
      </c>
      <c r="U28" s="53">
        <v>23</v>
      </c>
      <c r="V28" s="53">
        <v>41.3</v>
      </c>
      <c r="W28" s="53">
        <v>94.8</v>
      </c>
      <c r="X28" s="53">
        <v>2.7</v>
      </c>
      <c r="Y28" s="53">
        <v>3.7</v>
      </c>
      <c r="Z28" s="53">
        <v>88.4</v>
      </c>
      <c r="AA28" s="166"/>
    </row>
    <row r="29" spans="1:27" ht="17.25" customHeight="1">
      <c r="A29" s="169"/>
      <c r="B29" s="167" t="s">
        <v>95</v>
      </c>
      <c r="C29" s="56">
        <v>228.6</v>
      </c>
      <c r="D29" s="53">
        <v>1.3</v>
      </c>
      <c r="E29" s="53">
        <v>0</v>
      </c>
      <c r="F29" s="53">
        <v>233.3</v>
      </c>
      <c r="G29" s="53">
        <v>163</v>
      </c>
      <c r="H29" s="53">
        <v>70.3</v>
      </c>
      <c r="I29" s="53">
        <v>232.3</v>
      </c>
      <c r="J29" s="57">
        <v>118</v>
      </c>
      <c r="K29" s="58">
        <v>0.9</v>
      </c>
      <c r="L29" s="59">
        <v>2</v>
      </c>
      <c r="M29" s="53">
        <v>0.2</v>
      </c>
      <c r="N29" s="60">
        <v>0.2</v>
      </c>
      <c r="O29" s="60">
        <v>0.9</v>
      </c>
      <c r="P29" s="60">
        <v>51.4</v>
      </c>
      <c r="Q29" s="60">
        <v>110.5</v>
      </c>
      <c r="R29" s="53">
        <v>0.5</v>
      </c>
      <c r="S29" s="53">
        <v>2.6</v>
      </c>
      <c r="T29" s="53">
        <v>67.2</v>
      </c>
      <c r="U29" s="53">
        <v>12.3</v>
      </c>
      <c r="V29" s="53">
        <v>107.8</v>
      </c>
      <c r="W29" s="53">
        <v>125.5</v>
      </c>
      <c r="X29" s="53">
        <v>1.6</v>
      </c>
      <c r="Y29" s="53">
        <v>12.9</v>
      </c>
      <c r="Z29" s="53">
        <v>111</v>
      </c>
      <c r="AA29" s="166"/>
    </row>
    <row r="30" spans="1:27" ht="17.25" customHeight="1">
      <c r="A30" s="169"/>
      <c r="B30" s="167" t="s">
        <v>96</v>
      </c>
      <c r="C30" s="56">
        <v>36.1</v>
      </c>
      <c r="D30" s="53">
        <v>1.5</v>
      </c>
      <c r="E30" s="53" t="s">
        <v>410</v>
      </c>
      <c r="F30" s="53">
        <v>34.6</v>
      </c>
      <c r="G30" s="53">
        <v>34.3</v>
      </c>
      <c r="H30" s="53">
        <v>0.30000000000000426</v>
      </c>
      <c r="I30" s="53">
        <v>34.5</v>
      </c>
      <c r="J30" s="57">
        <v>30</v>
      </c>
      <c r="K30" s="58">
        <v>0.1</v>
      </c>
      <c r="L30" s="59" t="s">
        <v>410</v>
      </c>
      <c r="M30" s="53"/>
      <c r="N30" s="60" t="s">
        <v>410</v>
      </c>
      <c r="O30" s="60" t="s">
        <v>410</v>
      </c>
      <c r="P30" s="60">
        <v>19.1</v>
      </c>
      <c r="Q30" s="60">
        <v>15.2</v>
      </c>
      <c r="R30" s="53" t="s">
        <v>410</v>
      </c>
      <c r="S30" s="53">
        <v>0.3</v>
      </c>
      <c r="T30" s="53" t="s">
        <v>410</v>
      </c>
      <c r="U30" s="53" t="s">
        <v>410</v>
      </c>
      <c r="V30" s="53">
        <v>0.3</v>
      </c>
      <c r="W30" s="53">
        <v>34.3</v>
      </c>
      <c r="X30" s="53" t="s">
        <v>410</v>
      </c>
      <c r="Y30" s="53" t="s">
        <v>410</v>
      </c>
      <c r="Z30" s="53">
        <v>34.3</v>
      </c>
      <c r="AA30" s="166"/>
    </row>
    <row r="31" spans="1:27" ht="17.25" customHeight="1">
      <c r="A31" s="169"/>
      <c r="B31" s="167"/>
      <c r="C31" s="56"/>
      <c r="D31" s="53"/>
      <c r="E31" s="53"/>
      <c r="F31" s="53"/>
      <c r="G31" s="53"/>
      <c r="H31" s="53"/>
      <c r="I31" s="53"/>
      <c r="J31" s="57"/>
      <c r="K31" s="58"/>
      <c r="L31" s="59"/>
      <c r="M31" s="53"/>
      <c r="N31" s="60"/>
      <c r="O31" s="60"/>
      <c r="P31" s="60"/>
      <c r="Q31" s="60"/>
      <c r="R31" s="53"/>
      <c r="S31" s="53"/>
      <c r="T31" s="53"/>
      <c r="U31" s="53"/>
      <c r="V31" s="53"/>
      <c r="W31" s="53"/>
      <c r="X31" s="53"/>
      <c r="Y31" s="53"/>
      <c r="Z31" s="53"/>
      <c r="AA31" s="166"/>
    </row>
    <row r="32" spans="1:27" ht="17.25" customHeight="1">
      <c r="A32" s="581" t="s">
        <v>97</v>
      </c>
      <c r="B32" s="582"/>
      <c r="C32" s="56">
        <v>657.9</v>
      </c>
      <c r="D32" s="170">
        <v>13.5</v>
      </c>
      <c r="E32" s="170">
        <v>1.2</v>
      </c>
      <c r="F32" s="60">
        <v>643</v>
      </c>
      <c r="G32" s="60">
        <v>436.1</v>
      </c>
      <c r="H32" s="60">
        <v>207</v>
      </c>
      <c r="I32" s="60">
        <v>636.6</v>
      </c>
      <c r="J32" s="57">
        <v>531</v>
      </c>
      <c r="K32" s="58">
        <v>5.4</v>
      </c>
      <c r="L32" s="59">
        <v>5</v>
      </c>
      <c r="M32" s="170">
        <v>0.8</v>
      </c>
      <c r="N32" s="60">
        <v>0.5</v>
      </c>
      <c r="O32" s="60">
        <v>1.7</v>
      </c>
      <c r="P32" s="60">
        <v>106.2</v>
      </c>
      <c r="Q32" s="60">
        <v>327.7</v>
      </c>
      <c r="R32" s="171">
        <v>3.4</v>
      </c>
      <c r="S32" s="60">
        <v>28.6</v>
      </c>
      <c r="T32" s="60">
        <v>175</v>
      </c>
      <c r="U32" s="60">
        <v>47.8</v>
      </c>
      <c r="V32" s="60">
        <v>117</v>
      </c>
      <c r="W32" s="60">
        <v>526</v>
      </c>
      <c r="X32" s="60">
        <v>11.2</v>
      </c>
      <c r="Y32" s="60">
        <v>30.2</v>
      </c>
      <c r="Z32" s="60">
        <v>484.6</v>
      </c>
      <c r="AA32" s="166"/>
    </row>
    <row r="33" spans="1:27" ht="17.25" customHeight="1">
      <c r="A33" s="169"/>
      <c r="B33" s="167" t="s">
        <v>98</v>
      </c>
      <c r="C33" s="56">
        <v>74.2</v>
      </c>
      <c r="D33" s="53">
        <v>1.7</v>
      </c>
      <c r="E33" s="53" t="s">
        <v>410</v>
      </c>
      <c r="F33" s="53">
        <v>72.4</v>
      </c>
      <c r="G33" s="53">
        <v>53.2</v>
      </c>
      <c r="H33" s="53">
        <v>19.2</v>
      </c>
      <c r="I33" s="53">
        <v>72</v>
      </c>
      <c r="J33" s="57">
        <v>66</v>
      </c>
      <c r="K33" s="58">
        <v>0.4</v>
      </c>
      <c r="L33" s="59" t="s">
        <v>410</v>
      </c>
      <c r="M33" s="53" t="s">
        <v>410</v>
      </c>
      <c r="N33" s="60">
        <v>0.4</v>
      </c>
      <c r="O33" s="60">
        <v>0.4</v>
      </c>
      <c r="P33" s="60">
        <v>15.8</v>
      </c>
      <c r="Q33" s="60">
        <v>36.6</v>
      </c>
      <c r="R33" s="53">
        <v>0.3</v>
      </c>
      <c r="S33" s="53">
        <v>0</v>
      </c>
      <c r="T33" s="53">
        <v>18.9</v>
      </c>
      <c r="U33" s="53">
        <v>5.3</v>
      </c>
      <c r="V33" s="53">
        <v>1.3</v>
      </c>
      <c r="W33" s="53">
        <v>71.1</v>
      </c>
      <c r="X33" s="53">
        <v>0.2</v>
      </c>
      <c r="Y33" s="53">
        <v>5.4</v>
      </c>
      <c r="Z33" s="53">
        <v>65.5</v>
      </c>
      <c r="AA33" s="166"/>
    </row>
    <row r="34" spans="1:27" ht="17.25" customHeight="1">
      <c r="A34" s="169"/>
      <c r="B34" s="167" t="s">
        <v>99</v>
      </c>
      <c r="C34" s="56">
        <v>215.1</v>
      </c>
      <c r="D34" s="53">
        <v>5</v>
      </c>
      <c r="E34" s="53">
        <v>0.6</v>
      </c>
      <c r="F34" s="53">
        <v>209.4</v>
      </c>
      <c r="G34" s="53">
        <v>139.4</v>
      </c>
      <c r="H34" s="53">
        <v>70</v>
      </c>
      <c r="I34" s="53">
        <v>208.6</v>
      </c>
      <c r="J34" s="57">
        <v>127</v>
      </c>
      <c r="K34" s="58">
        <v>0.8</v>
      </c>
      <c r="L34" s="59" t="s">
        <v>410</v>
      </c>
      <c r="M34" s="53" t="s">
        <v>410</v>
      </c>
      <c r="N34" s="60">
        <v>0</v>
      </c>
      <c r="O34" s="60">
        <v>0.3</v>
      </c>
      <c r="P34" s="60">
        <v>28</v>
      </c>
      <c r="Q34" s="60">
        <v>36.6</v>
      </c>
      <c r="R34" s="53">
        <v>0.2</v>
      </c>
      <c r="S34" s="53">
        <v>1.3</v>
      </c>
      <c r="T34" s="53">
        <v>68.5</v>
      </c>
      <c r="U34" s="53">
        <v>17.2</v>
      </c>
      <c r="V34" s="53">
        <v>64.7</v>
      </c>
      <c r="W34" s="53">
        <v>144.7</v>
      </c>
      <c r="X34" s="53">
        <v>3.9</v>
      </c>
      <c r="Y34" s="53">
        <v>5.4</v>
      </c>
      <c r="Z34" s="53">
        <v>135.4</v>
      </c>
      <c r="AA34" s="166"/>
    </row>
    <row r="35" spans="1:27" ht="17.25" customHeight="1">
      <c r="A35" s="169"/>
      <c r="B35" s="167" t="s">
        <v>100</v>
      </c>
      <c r="C35" s="56">
        <v>197.1</v>
      </c>
      <c r="D35" s="53">
        <v>6</v>
      </c>
      <c r="E35" s="53">
        <v>0.6</v>
      </c>
      <c r="F35" s="53">
        <v>190.5</v>
      </c>
      <c r="G35" s="53">
        <v>167.4</v>
      </c>
      <c r="H35" s="53">
        <v>23.1</v>
      </c>
      <c r="I35" s="53">
        <v>189.6</v>
      </c>
      <c r="J35" s="57">
        <v>182</v>
      </c>
      <c r="K35" s="58">
        <v>0.9</v>
      </c>
      <c r="L35" s="59" t="s">
        <v>410</v>
      </c>
      <c r="M35" s="53" t="s">
        <v>410</v>
      </c>
      <c r="N35" s="60">
        <v>0.1</v>
      </c>
      <c r="O35" s="60">
        <v>1</v>
      </c>
      <c r="P35" s="60">
        <v>47.1</v>
      </c>
      <c r="Q35" s="60">
        <v>111.1</v>
      </c>
      <c r="R35" s="53">
        <v>0.4</v>
      </c>
      <c r="S35" s="53">
        <v>3.3</v>
      </c>
      <c r="T35" s="53">
        <v>19.4</v>
      </c>
      <c r="U35" s="53">
        <v>1.7</v>
      </c>
      <c r="V35" s="53">
        <v>4.7</v>
      </c>
      <c r="W35" s="53">
        <v>185.8</v>
      </c>
      <c r="X35" s="53">
        <v>0.9</v>
      </c>
      <c r="Y35" s="53">
        <v>8.2</v>
      </c>
      <c r="Z35" s="53">
        <v>176.7</v>
      </c>
      <c r="AA35" s="166"/>
    </row>
    <row r="36" spans="1:27" ht="17.25" customHeight="1">
      <c r="A36" s="169"/>
      <c r="B36" s="167" t="s">
        <v>101</v>
      </c>
      <c r="C36" s="56">
        <v>24.1</v>
      </c>
      <c r="D36" s="53" t="s">
        <v>411</v>
      </c>
      <c r="E36" s="53" t="s">
        <v>411</v>
      </c>
      <c r="F36" s="53">
        <v>24.1</v>
      </c>
      <c r="G36" s="53">
        <v>2.4</v>
      </c>
      <c r="H36" s="53">
        <v>21.7</v>
      </c>
      <c r="I36" s="53">
        <v>23.6</v>
      </c>
      <c r="J36" s="57">
        <v>30</v>
      </c>
      <c r="K36" s="58">
        <v>0.5</v>
      </c>
      <c r="L36" s="59">
        <v>1</v>
      </c>
      <c r="M36" s="53">
        <v>0</v>
      </c>
      <c r="N36" s="60" t="s">
        <v>411</v>
      </c>
      <c r="O36" s="60" t="s">
        <v>411</v>
      </c>
      <c r="P36" s="60">
        <v>0.6</v>
      </c>
      <c r="Q36" s="60">
        <v>119.2</v>
      </c>
      <c r="R36" s="53">
        <v>1.1</v>
      </c>
      <c r="S36" s="53">
        <v>4.6</v>
      </c>
      <c r="T36" s="53">
        <v>16</v>
      </c>
      <c r="U36" s="53">
        <v>1.1</v>
      </c>
      <c r="V36" s="53">
        <v>2.1</v>
      </c>
      <c r="W36" s="53">
        <v>22</v>
      </c>
      <c r="X36" s="53">
        <v>1.3</v>
      </c>
      <c r="Y36" s="53" t="s">
        <v>411</v>
      </c>
      <c r="Z36" s="53">
        <v>20.7</v>
      </c>
      <c r="AA36" s="166"/>
    </row>
    <row r="37" spans="1:27" ht="17.25" customHeight="1">
      <c r="A37" s="169"/>
      <c r="B37" s="167" t="s">
        <v>102</v>
      </c>
      <c r="C37" s="56">
        <v>26.2</v>
      </c>
      <c r="D37" s="53" t="s">
        <v>411</v>
      </c>
      <c r="E37" s="53" t="s">
        <v>411</v>
      </c>
      <c r="F37" s="53">
        <v>26.2</v>
      </c>
      <c r="G37" s="53">
        <v>11.8</v>
      </c>
      <c r="H37" s="53">
        <v>14.4</v>
      </c>
      <c r="I37" s="53">
        <v>255.5</v>
      </c>
      <c r="J37" s="57">
        <v>27</v>
      </c>
      <c r="K37" s="58">
        <v>0.5</v>
      </c>
      <c r="L37" s="59">
        <v>1</v>
      </c>
      <c r="M37" s="53">
        <v>0.2</v>
      </c>
      <c r="N37" s="60" t="s">
        <v>411</v>
      </c>
      <c r="O37" s="60" t="s">
        <v>411</v>
      </c>
      <c r="P37" s="60">
        <v>4</v>
      </c>
      <c r="Q37" s="60">
        <v>1.8</v>
      </c>
      <c r="R37" s="53">
        <v>0.1</v>
      </c>
      <c r="S37" s="53">
        <v>1.6</v>
      </c>
      <c r="T37" s="53">
        <v>12.7</v>
      </c>
      <c r="U37" s="53">
        <v>5.2</v>
      </c>
      <c r="V37" s="53">
        <v>3.7</v>
      </c>
      <c r="W37" s="53">
        <v>22.5</v>
      </c>
      <c r="X37" s="53">
        <v>1.5</v>
      </c>
      <c r="Y37" s="53" t="s">
        <v>411</v>
      </c>
      <c r="Z37" s="53">
        <v>21</v>
      </c>
      <c r="AA37" s="166"/>
    </row>
    <row r="38" spans="1:27" ht="17.25" customHeight="1">
      <c r="A38" s="169"/>
      <c r="B38" s="167" t="s">
        <v>103</v>
      </c>
      <c r="C38" s="56">
        <v>58.8</v>
      </c>
      <c r="D38" s="53">
        <v>0.7</v>
      </c>
      <c r="E38" s="53" t="s">
        <v>411</v>
      </c>
      <c r="F38" s="53">
        <v>58.1</v>
      </c>
      <c r="G38" s="53">
        <v>40.3</v>
      </c>
      <c r="H38" s="53">
        <v>17.8</v>
      </c>
      <c r="I38" s="53">
        <v>57</v>
      </c>
      <c r="J38" s="57">
        <v>72</v>
      </c>
      <c r="K38" s="58">
        <v>1</v>
      </c>
      <c r="L38" s="59" t="s">
        <v>411</v>
      </c>
      <c r="M38" s="53" t="s">
        <v>411</v>
      </c>
      <c r="N38" s="60" t="s">
        <v>411</v>
      </c>
      <c r="O38" s="60" t="s">
        <v>411</v>
      </c>
      <c r="P38" s="60">
        <v>5.6</v>
      </c>
      <c r="Q38" s="60">
        <v>34.7</v>
      </c>
      <c r="R38" s="53" t="s">
        <v>411</v>
      </c>
      <c r="S38" s="53">
        <v>6.3</v>
      </c>
      <c r="T38" s="53">
        <v>11.5</v>
      </c>
      <c r="U38" s="53">
        <v>4.2</v>
      </c>
      <c r="V38" s="53">
        <v>15.4</v>
      </c>
      <c r="W38" s="53">
        <v>42.7</v>
      </c>
      <c r="X38" s="53">
        <v>1.1</v>
      </c>
      <c r="Y38" s="53">
        <v>2.1</v>
      </c>
      <c r="Z38" s="53">
        <v>39.5</v>
      </c>
      <c r="AA38" s="166"/>
    </row>
    <row r="39" spans="1:27" ht="17.25" customHeight="1">
      <c r="A39" s="169"/>
      <c r="B39" s="167" t="s">
        <v>104</v>
      </c>
      <c r="C39" s="56">
        <v>26.7</v>
      </c>
      <c r="D39" s="53">
        <v>0</v>
      </c>
      <c r="E39" s="53" t="s">
        <v>411</v>
      </c>
      <c r="F39" s="53">
        <v>26.7</v>
      </c>
      <c r="G39" s="53">
        <v>12.9</v>
      </c>
      <c r="H39" s="53">
        <v>13.8</v>
      </c>
      <c r="I39" s="53">
        <v>25.8</v>
      </c>
      <c r="J39" s="57">
        <v>11</v>
      </c>
      <c r="K39" s="58">
        <v>0.5</v>
      </c>
      <c r="L39" s="59">
        <v>1</v>
      </c>
      <c r="M39" s="53">
        <v>0.3</v>
      </c>
      <c r="N39" s="60" t="s">
        <v>411</v>
      </c>
      <c r="O39" s="60" t="s">
        <v>411</v>
      </c>
      <c r="P39" s="60">
        <v>2.1</v>
      </c>
      <c r="Q39" s="60">
        <v>10.8</v>
      </c>
      <c r="R39" s="53">
        <v>0</v>
      </c>
      <c r="S39" s="53">
        <v>1.3</v>
      </c>
      <c r="T39" s="53">
        <v>12.5</v>
      </c>
      <c r="U39" s="53">
        <v>10.1</v>
      </c>
      <c r="V39" s="53">
        <v>10.8</v>
      </c>
      <c r="W39" s="53">
        <v>15.9</v>
      </c>
      <c r="X39" s="53">
        <v>1.6</v>
      </c>
      <c r="Y39" s="53">
        <v>9.1</v>
      </c>
      <c r="Z39" s="53">
        <v>5.2</v>
      </c>
      <c r="AA39" s="166"/>
    </row>
    <row r="40" spans="1:27" ht="17.25" customHeight="1">
      <c r="A40" s="169"/>
      <c r="B40" s="167" t="s">
        <v>105</v>
      </c>
      <c r="C40" s="56">
        <v>35.7</v>
      </c>
      <c r="D40" s="53">
        <v>0.1</v>
      </c>
      <c r="E40" s="53" t="s">
        <v>411</v>
      </c>
      <c r="F40" s="53">
        <v>35.6</v>
      </c>
      <c r="G40" s="53">
        <v>8.7</v>
      </c>
      <c r="H40" s="53">
        <v>27</v>
      </c>
      <c r="I40" s="53">
        <v>34.5</v>
      </c>
      <c r="J40" s="57">
        <v>16</v>
      </c>
      <c r="K40" s="58">
        <v>0.8</v>
      </c>
      <c r="L40" s="59">
        <v>2</v>
      </c>
      <c r="M40" s="53">
        <v>0.3</v>
      </c>
      <c r="N40" s="60" t="s">
        <v>411</v>
      </c>
      <c r="O40" s="60">
        <v>0</v>
      </c>
      <c r="P40" s="60">
        <v>3</v>
      </c>
      <c r="Q40" s="60">
        <v>5.7</v>
      </c>
      <c r="R40" s="53">
        <v>1.3</v>
      </c>
      <c r="S40" s="53">
        <v>10.2</v>
      </c>
      <c r="T40" s="53">
        <v>15.5</v>
      </c>
      <c r="U40" s="53">
        <v>3</v>
      </c>
      <c r="V40" s="53">
        <v>14.3</v>
      </c>
      <c r="W40" s="53">
        <v>21.3</v>
      </c>
      <c r="X40" s="53">
        <v>0.7</v>
      </c>
      <c r="Y40" s="53" t="s">
        <v>411</v>
      </c>
      <c r="Z40" s="53">
        <v>20.6</v>
      </c>
      <c r="AA40" s="166"/>
    </row>
    <row r="41" spans="1:27" ht="17.25" customHeight="1">
      <c r="A41" s="169"/>
      <c r="B41" s="167"/>
      <c r="C41" s="56"/>
      <c r="D41" s="53"/>
      <c r="E41" s="53"/>
      <c r="F41" s="53"/>
      <c r="G41" s="53"/>
      <c r="H41" s="53"/>
      <c r="I41" s="53"/>
      <c r="J41" s="57"/>
      <c r="K41" s="58"/>
      <c r="L41" s="59"/>
      <c r="M41" s="53"/>
      <c r="N41" s="60"/>
      <c r="O41" s="60"/>
      <c r="P41" s="60"/>
      <c r="Q41" s="60"/>
      <c r="R41" s="53"/>
      <c r="S41" s="53"/>
      <c r="T41" s="53"/>
      <c r="U41" s="53"/>
      <c r="V41" s="53"/>
      <c r="W41" s="53"/>
      <c r="X41" s="53"/>
      <c r="Y41" s="53"/>
      <c r="Z41" s="53"/>
      <c r="AA41" s="166"/>
    </row>
    <row r="42" spans="1:27" ht="17.25" customHeight="1">
      <c r="A42" s="581" t="s">
        <v>106</v>
      </c>
      <c r="B42" s="582"/>
      <c r="C42" s="53">
        <v>645.5</v>
      </c>
      <c r="D42" s="53">
        <v>6.8</v>
      </c>
      <c r="E42" s="53">
        <v>0.3</v>
      </c>
      <c r="F42" s="53">
        <v>638.6</v>
      </c>
      <c r="G42" s="53">
        <v>434.4</v>
      </c>
      <c r="H42" s="53">
        <v>204.2</v>
      </c>
      <c r="I42" s="53">
        <v>634.8</v>
      </c>
      <c r="J42" s="57">
        <v>271</v>
      </c>
      <c r="K42" s="58">
        <v>3.5</v>
      </c>
      <c r="L42" s="59">
        <v>1</v>
      </c>
      <c r="M42" s="53">
        <v>0.2</v>
      </c>
      <c r="N42" s="60">
        <v>0.2</v>
      </c>
      <c r="O42" s="60">
        <v>2.4</v>
      </c>
      <c r="P42" s="60">
        <v>149.5</v>
      </c>
      <c r="Q42" s="60">
        <v>282.3</v>
      </c>
      <c r="R42" s="53">
        <v>3.64</v>
      </c>
      <c r="S42" s="53">
        <v>32.1</v>
      </c>
      <c r="T42" s="53">
        <v>168.5</v>
      </c>
      <c r="U42" s="53">
        <v>64.9</v>
      </c>
      <c r="V42" s="53">
        <v>103.3</v>
      </c>
      <c r="W42" s="53">
        <v>535.3</v>
      </c>
      <c r="X42" s="53">
        <v>26.9</v>
      </c>
      <c r="Y42" s="53">
        <v>93.5</v>
      </c>
      <c r="Z42" s="53">
        <v>414.9</v>
      </c>
      <c r="AA42" s="166"/>
    </row>
    <row r="43" spans="1:27" ht="17.25" customHeight="1">
      <c r="A43" s="169"/>
      <c r="B43" s="167" t="s">
        <v>107</v>
      </c>
      <c r="C43" s="56">
        <v>268.8</v>
      </c>
      <c r="D43" s="53">
        <v>3</v>
      </c>
      <c r="E43" s="53" t="s">
        <v>410</v>
      </c>
      <c r="F43" s="53">
        <v>265.8</v>
      </c>
      <c r="G43" s="53">
        <v>134</v>
      </c>
      <c r="H43" s="53">
        <v>131.8</v>
      </c>
      <c r="I43" s="53">
        <v>263.1</v>
      </c>
      <c r="J43" s="57">
        <v>178</v>
      </c>
      <c r="K43" s="58">
        <v>2.4</v>
      </c>
      <c r="L43" s="59">
        <v>1</v>
      </c>
      <c r="M43" s="53">
        <v>0.2</v>
      </c>
      <c r="N43" s="60" t="s">
        <v>410</v>
      </c>
      <c r="O43" s="60">
        <v>0.2</v>
      </c>
      <c r="P43" s="60">
        <v>67.6</v>
      </c>
      <c r="Q43" s="60">
        <v>66.2</v>
      </c>
      <c r="R43" s="53">
        <v>3.4</v>
      </c>
      <c r="S43" s="53">
        <v>30.4</v>
      </c>
      <c r="T43" s="53">
        <v>98</v>
      </c>
      <c r="U43" s="53">
        <v>49.2</v>
      </c>
      <c r="V43" s="53">
        <v>73.9</v>
      </c>
      <c r="W43" s="53">
        <v>191.9</v>
      </c>
      <c r="X43" s="53">
        <v>21.6</v>
      </c>
      <c r="Y43" s="53">
        <v>81</v>
      </c>
      <c r="Z43" s="53">
        <v>89.3</v>
      </c>
      <c r="AA43" s="166"/>
    </row>
    <row r="44" spans="1:27" ht="17.25" customHeight="1">
      <c r="A44" s="169"/>
      <c r="B44" s="167" t="s">
        <v>108</v>
      </c>
      <c r="C44" s="56">
        <v>92.3</v>
      </c>
      <c r="D44" s="53">
        <v>0.6</v>
      </c>
      <c r="E44" s="53">
        <v>0.1</v>
      </c>
      <c r="F44" s="53">
        <v>91.7</v>
      </c>
      <c r="G44" s="53">
        <v>65.3</v>
      </c>
      <c r="H44" s="53">
        <v>26.4</v>
      </c>
      <c r="I44" s="53">
        <v>91.5</v>
      </c>
      <c r="J44" s="57">
        <v>28</v>
      </c>
      <c r="K44" s="58">
        <v>0.2</v>
      </c>
      <c r="L44" s="59" t="s">
        <v>410</v>
      </c>
      <c r="M44" s="53" t="s">
        <v>410</v>
      </c>
      <c r="N44" s="60">
        <v>0</v>
      </c>
      <c r="O44" s="60">
        <v>0.4</v>
      </c>
      <c r="P44" s="60">
        <v>11</v>
      </c>
      <c r="Q44" s="60">
        <v>53.9</v>
      </c>
      <c r="R44" s="53">
        <v>0.1</v>
      </c>
      <c r="S44" s="53">
        <v>1.1</v>
      </c>
      <c r="T44" s="53">
        <v>25.2</v>
      </c>
      <c r="U44" s="53">
        <v>4.1</v>
      </c>
      <c r="V44" s="53">
        <v>11.8</v>
      </c>
      <c r="W44" s="53">
        <v>79.9</v>
      </c>
      <c r="X44" s="53">
        <v>0.4</v>
      </c>
      <c r="Y44" s="53">
        <v>1.2</v>
      </c>
      <c r="Z44" s="53">
        <v>78.3</v>
      </c>
      <c r="AA44" s="166"/>
    </row>
    <row r="45" spans="1:27" ht="17.25" customHeight="1">
      <c r="A45" s="169"/>
      <c r="B45" s="167" t="s">
        <v>109</v>
      </c>
      <c r="C45" s="56">
        <v>66</v>
      </c>
      <c r="D45" s="53">
        <v>0.5</v>
      </c>
      <c r="E45" s="53" t="s">
        <v>410</v>
      </c>
      <c r="F45" s="53">
        <v>65.5</v>
      </c>
      <c r="G45" s="53">
        <v>49</v>
      </c>
      <c r="H45" s="53">
        <v>16.5</v>
      </c>
      <c r="I45" s="53">
        <v>65.5</v>
      </c>
      <c r="J45" s="57" t="s">
        <v>410</v>
      </c>
      <c r="K45" s="58" t="s">
        <v>410</v>
      </c>
      <c r="L45" s="59" t="s">
        <v>410</v>
      </c>
      <c r="M45" s="53" t="s">
        <v>410</v>
      </c>
      <c r="N45" s="60" t="s">
        <v>410</v>
      </c>
      <c r="O45" s="60">
        <v>0</v>
      </c>
      <c r="P45" s="60">
        <v>7.8</v>
      </c>
      <c r="Q45" s="60">
        <v>41.2</v>
      </c>
      <c r="R45" s="53">
        <v>0</v>
      </c>
      <c r="S45" s="53">
        <v>0.2</v>
      </c>
      <c r="T45" s="53">
        <v>16.3</v>
      </c>
      <c r="U45" s="53">
        <v>4.5</v>
      </c>
      <c r="V45" s="53">
        <v>2.8</v>
      </c>
      <c r="W45" s="53">
        <v>62.7</v>
      </c>
      <c r="X45" s="53">
        <v>0</v>
      </c>
      <c r="Y45" s="53">
        <v>0.5</v>
      </c>
      <c r="Z45" s="53">
        <v>62.2</v>
      </c>
      <c r="AA45" s="166"/>
    </row>
    <row r="46" spans="1:27" ht="17.25" customHeight="1">
      <c r="A46" s="169"/>
      <c r="B46" s="167" t="s">
        <v>110</v>
      </c>
      <c r="C46" s="56">
        <v>91.3</v>
      </c>
      <c r="D46" s="53">
        <v>1.3</v>
      </c>
      <c r="E46" s="53" t="s">
        <v>410</v>
      </c>
      <c r="F46" s="53">
        <v>90.1</v>
      </c>
      <c r="G46" s="53">
        <v>74.5</v>
      </c>
      <c r="H46" s="53">
        <v>15.6</v>
      </c>
      <c r="I46" s="53">
        <v>89.4</v>
      </c>
      <c r="J46" s="57">
        <v>60</v>
      </c>
      <c r="K46" s="58">
        <v>0.7</v>
      </c>
      <c r="L46" s="59" t="s">
        <v>410</v>
      </c>
      <c r="M46" s="53" t="s">
        <v>410</v>
      </c>
      <c r="N46" s="60">
        <v>0</v>
      </c>
      <c r="O46" s="60">
        <v>0.3</v>
      </c>
      <c r="P46" s="60">
        <v>30.4</v>
      </c>
      <c r="Q46" s="60">
        <v>43.8</v>
      </c>
      <c r="R46" s="53">
        <v>0.14</v>
      </c>
      <c r="S46" s="53">
        <v>0.4</v>
      </c>
      <c r="T46" s="53">
        <v>15.1</v>
      </c>
      <c r="U46" s="53">
        <v>2</v>
      </c>
      <c r="V46" s="53">
        <v>12.9</v>
      </c>
      <c r="W46" s="53">
        <v>77.2</v>
      </c>
      <c r="X46" s="53">
        <v>1.4</v>
      </c>
      <c r="Y46" s="53">
        <v>7</v>
      </c>
      <c r="Z46" s="53">
        <v>68.8</v>
      </c>
      <c r="AA46" s="166"/>
    </row>
    <row r="47" spans="1:27" ht="17.25" customHeight="1">
      <c r="A47" s="169"/>
      <c r="B47" s="167" t="s">
        <v>111</v>
      </c>
      <c r="C47" s="56">
        <v>127.1</v>
      </c>
      <c r="D47" s="53">
        <v>1.4</v>
      </c>
      <c r="E47" s="53">
        <v>0.2</v>
      </c>
      <c r="F47" s="53">
        <v>125.5</v>
      </c>
      <c r="G47" s="53">
        <v>111.6</v>
      </c>
      <c r="H47" s="53">
        <v>13.9</v>
      </c>
      <c r="I47" s="53">
        <v>125.3</v>
      </c>
      <c r="J47" s="57">
        <v>5</v>
      </c>
      <c r="K47" s="58">
        <v>0.2</v>
      </c>
      <c r="L47" s="59" t="s">
        <v>410</v>
      </c>
      <c r="M47" s="53" t="s">
        <v>410</v>
      </c>
      <c r="N47" s="60">
        <v>0.2</v>
      </c>
      <c r="O47" s="60">
        <v>1.5</v>
      </c>
      <c r="P47" s="60">
        <v>32.7</v>
      </c>
      <c r="Q47" s="60">
        <v>77.2</v>
      </c>
      <c r="R47" s="53">
        <v>0</v>
      </c>
      <c r="S47" s="53">
        <v>0</v>
      </c>
      <c r="T47" s="53">
        <v>13.9</v>
      </c>
      <c r="U47" s="53">
        <v>5.1</v>
      </c>
      <c r="V47" s="53">
        <v>1.9</v>
      </c>
      <c r="W47" s="53">
        <v>123.6</v>
      </c>
      <c r="X47" s="53">
        <v>3.5</v>
      </c>
      <c r="Y47" s="53">
        <v>3.8</v>
      </c>
      <c r="Z47" s="53">
        <v>116.3</v>
      </c>
      <c r="AA47" s="166"/>
    </row>
    <row r="48" spans="1:27" ht="17.25" customHeight="1">
      <c r="A48" s="169"/>
      <c r="B48" s="167"/>
      <c r="C48" s="56"/>
      <c r="D48" s="53"/>
      <c r="E48" s="53"/>
      <c r="F48" s="53"/>
      <c r="G48" s="53"/>
      <c r="H48" s="53"/>
      <c r="I48" s="53"/>
      <c r="J48" s="57"/>
      <c r="K48" s="58"/>
      <c r="L48" s="59"/>
      <c r="M48" s="53"/>
      <c r="N48" s="60"/>
      <c r="O48" s="60"/>
      <c r="P48" s="60"/>
      <c r="Q48" s="60"/>
      <c r="R48" s="53"/>
      <c r="S48" s="53"/>
      <c r="T48" s="53"/>
      <c r="U48" s="53"/>
      <c r="V48" s="53"/>
      <c r="W48" s="17"/>
      <c r="X48" s="53"/>
      <c r="Y48" s="53"/>
      <c r="Z48" s="53"/>
      <c r="AA48" s="166"/>
    </row>
    <row r="49" spans="1:27" ht="17.25" customHeight="1">
      <c r="A49" s="581" t="s">
        <v>112</v>
      </c>
      <c r="B49" s="582"/>
      <c r="C49" s="53">
        <v>766</v>
      </c>
      <c r="D49" s="53">
        <v>6.9</v>
      </c>
      <c r="E49" s="53">
        <v>0.1</v>
      </c>
      <c r="F49" s="53">
        <v>758.9</v>
      </c>
      <c r="G49" s="53">
        <v>236.7</v>
      </c>
      <c r="H49" s="53">
        <v>522.2</v>
      </c>
      <c r="I49" s="53">
        <v>755.2</v>
      </c>
      <c r="J49" s="57">
        <v>389</v>
      </c>
      <c r="K49" s="58">
        <v>3.8</v>
      </c>
      <c r="L49" s="59">
        <v>2</v>
      </c>
      <c r="M49" s="53">
        <v>0.1</v>
      </c>
      <c r="N49" s="60">
        <v>0.1</v>
      </c>
      <c r="O49" s="60">
        <v>0.6</v>
      </c>
      <c r="P49" s="60">
        <v>96.4</v>
      </c>
      <c r="Q49" s="60">
        <v>139.6</v>
      </c>
      <c r="R49" s="53">
        <v>13.2</v>
      </c>
      <c r="S49" s="53">
        <v>137.5</v>
      </c>
      <c r="T49" s="53">
        <v>371.4</v>
      </c>
      <c r="U49" s="53">
        <v>62.7</v>
      </c>
      <c r="V49" s="53">
        <v>202.7</v>
      </c>
      <c r="W49" s="53">
        <v>556.2</v>
      </c>
      <c r="X49" s="53">
        <v>11.4</v>
      </c>
      <c r="Y49" s="53">
        <v>8.2</v>
      </c>
      <c r="Z49" s="53">
        <v>536.6</v>
      </c>
      <c r="AA49" s="166"/>
    </row>
    <row r="50" spans="1:27" ht="17.25" customHeight="1">
      <c r="A50" s="11"/>
      <c r="B50" s="167" t="s">
        <v>113</v>
      </c>
      <c r="C50" s="56">
        <v>226.1</v>
      </c>
      <c r="D50" s="53">
        <v>1.1</v>
      </c>
      <c r="E50" s="53" t="s">
        <v>410</v>
      </c>
      <c r="F50" s="53">
        <v>225</v>
      </c>
      <c r="G50" s="53">
        <v>16.4</v>
      </c>
      <c r="H50" s="53">
        <v>208.6</v>
      </c>
      <c r="I50" s="53">
        <v>223.8</v>
      </c>
      <c r="J50" s="57">
        <v>133</v>
      </c>
      <c r="K50" s="58">
        <v>1.2</v>
      </c>
      <c r="L50" s="59">
        <v>2</v>
      </c>
      <c r="M50" s="53">
        <v>0.1</v>
      </c>
      <c r="N50" s="60" t="s">
        <v>410</v>
      </c>
      <c r="O50" s="60">
        <v>0.1</v>
      </c>
      <c r="P50" s="60">
        <v>14.3</v>
      </c>
      <c r="Q50" s="60">
        <v>2</v>
      </c>
      <c r="R50" s="53">
        <v>5.7</v>
      </c>
      <c r="S50" s="53">
        <v>65.9</v>
      </c>
      <c r="T50" s="53">
        <v>137</v>
      </c>
      <c r="U50" s="53">
        <v>5.6</v>
      </c>
      <c r="V50" s="53">
        <v>109.3</v>
      </c>
      <c r="W50" s="53">
        <v>115.7</v>
      </c>
      <c r="X50" s="53">
        <v>8.7</v>
      </c>
      <c r="Y50" s="53" t="s">
        <v>410</v>
      </c>
      <c r="Z50" s="53">
        <v>107</v>
      </c>
      <c r="AA50" s="166"/>
    </row>
    <row r="51" spans="1:27" ht="17.25" customHeight="1">
      <c r="A51" s="169"/>
      <c r="B51" s="167" t="s">
        <v>114</v>
      </c>
      <c r="C51" s="56">
        <v>113.3</v>
      </c>
      <c r="D51" s="53">
        <v>0.6</v>
      </c>
      <c r="E51" s="53" t="s">
        <v>410</v>
      </c>
      <c r="F51" s="53">
        <v>112.7</v>
      </c>
      <c r="G51" s="53">
        <v>67.2</v>
      </c>
      <c r="H51" s="53">
        <v>45.5</v>
      </c>
      <c r="I51" s="53">
        <v>112.1</v>
      </c>
      <c r="J51" s="57">
        <v>78</v>
      </c>
      <c r="K51" s="58">
        <v>0.6</v>
      </c>
      <c r="L51" s="59" t="s">
        <v>410</v>
      </c>
      <c r="M51" s="53" t="s">
        <v>410</v>
      </c>
      <c r="N51" s="60" t="s">
        <v>410</v>
      </c>
      <c r="O51" s="60" t="s">
        <v>410</v>
      </c>
      <c r="P51" s="60">
        <v>15.1</v>
      </c>
      <c r="Q51" s="60">
        <v>52.1</v>
      </c>
      <c r="R51" s="53">
        <v>0.9</v>
      </c>
      <c r="S51" s="53">
        <v>8.6</v>
      </c>
      <c r="T51" s="53">
        <v>36</v>
      </c>
      <c r="U51" s="53">
        <v>0.6</v>
      </c>
      <c r="V51" s="53">
        <v>13.8</v>
      </c>
      <c r="W51" s="53">
        <v>98.9</v>
      </c>
      <c r="X51" s="53">
        <v>0.8</v>
      </c>
      <c r="Y51" s="53">
        <v>0</v>
      </c>
      <c r="Z51" s="53">
        <v>98.1</v>
      </c>
      <c r="AA51" s="166"/>
    </row>
    <row r="52" spans="1:27" ht="17.25" customHeight="1">
      <c r="A52" s="169"/>
      <c r="B52" s="167" t="s">
        <v>115</v>
      </c>
      <c r="C52" s="56">
        <v>300.5</v>
      </c>
      <c r="D52" s="53">
        <v>2.2</v>
      </c>
      <c r="E52" s="53" t="s">
        <v>410</v>
      </c>
      <c r="F52" s="53">
        <v>298.3</v>
      </c>
      <c r="G52" s="53">
        <v>101.6</v>
      </c>
      <c r="H52" s="53">
        <v>196.7</v>
      </c>
      <c r="I52" s="53">
        <v>296.9</v>
      </c>
      <c r="J52" s="57">
        <v>128</v>
      </c>
      <c r="K52" s="58">
        <v>1.4</v>
      </c>
      <c r="L52" s="59" t="s">
        <v>410</v>
      </c>
      <c r="M52" s="53" t="s">
        <v>410</v>
      </c>
      <c r="N52" s="60">
        <v>0.1</v>
      </c>
      <c r="O52" s="60">
        <v>0.3</v>
      </c>
      <c r="P52" s="60">
        <v>46.5</v>
      </c>
      <c r="Q52" s="60">
        <v>54.7</v>
      </c>
      <c r="R52" s="53">
        <v>6.6</v>
      </c>
      <c r="S52" s="53">
        <v>52</v>
      </c>
      <c r="T52" s="53">
        <v>138</v>
      </c>
      <c r="U52" s="53">
        <v>56.1</v>
      </c>
      <c r="V52" s="53">
        <v>57.6</v>
      </c>
      <c r="W52" s="53">
        <v>240.7</v>
      </c>
      <c r="X52" s="53">
        <v>1.4</v>
      </c>
      <c r="Y52" s="53">
        <v>8.2</v>
      </c>
      <c r="Z52" s="53">
        <v>231.1</v>
      </c>
      <c r="AA52" s="166"/>
    </row>
    <row r="53" spans="1:27" ht="17.25" customHeight="1">
      <c r="A53" s="169"/>
      <c r="B53" s="167" t="s">
        <v>116</v>
      </c>
      <c r="C53" s="56">
        <v>126.1</v>
      </c>
      <c r="D53" s="53">
        <v>3</v>
      </c>
      <c r="E53" s="53">
        <v>0.1</v>
      </c>
      <c r="F53" s="53">
        <v>122.9</v>
      </c>
      <c r="G53" s="53">
        <v>51.5</v>
      </c>
      <c r="H53" s="53">
        <v>71.4</v>
      </c>
      <c r="I53" s="53">
        <v>122.4</v>
      </c>
      <c r="J53" s="57">
        <v>50</v>
      </c>
      <c r="K53" s="58">
        <v>0.6</v>
      </c>
      <c r="L53" s="59" t="s">
        <v>410</v>
      </c>
      <c r="M53" s="53" t="s">
        <v>410</v>
      </c>
      <c r="N53" s="60" t="s">
        <v>410</v>
      </c>
      <c r="O53" s="60">
        <v>0.2</v>
      </c>
      <c r="P53" s="60">
        <v>20.5</v>
      </c>
      <c r="Q53" s="60">
        <v>30.8</v>
      </c>
      <c r="R53" s="53">
        <v>0</v>
      </c>
      <c r="S53" s="53">
        <v>11</v>
      </c>
      <c r="T53" s="53">
        <v>60.4</v>
      </c>
      <c r="U53" s="53">
        <v>0.4</v>
      </c>
      <c r="V53" s="53">
        <v>22</v>
      </c>
      <c r="W53" s="53">
        <v>100.9</v>
      </c>
      <c r="X53" s="53">
        <v>0.5</v>
      </c>
      <c r="Y53" s="53" t="s">
        <v>410</v>
      </c>
      <c r="Z53" s="53">
        <v>100.4</v>
      </c>
      <c r="AA53" s="166"/>
    </row>
    <row r="54" spans="1:27" ht="17.25" customHeight="1">
      <c r="A54" s="169"/>
      <c r="B54" s="167"/>
      <c r="C54" s="56"/>
      <c r="D54" s="53"/>
      <c r="E54" s="53"/>
      <c r="F54" s="53"/>
      <c r="G54" s="53"/>
      <c r="H54" s="53"/>
      <c r="I54" s="53"/>
      <c r="J54" s="57"/>
      <c r="K54" s="58"/>
      <c r="L54" s="59"/>
      <c r="M54" s="53"/>
      <c r="N54" s="60"/>
      <c r="O54" s="60"/>
      <c r="P54" s="60"/>
      <c r="Q54" s="60"/>
      <c r="R54" s="53"/>
      <c r="S54" s="53"/>
      <c r="T54" s="53"/>
      <c r="U54" s="53"/>
      <c r="V54" s="53"/>
      <c r="W54" s="53"/>
      <c r="X54" s="53"/>
      <c r="Y54" s="53"/>
      <c r="Z54" s="53"/>
      <c r="AA54" s="166"/>
    </row>
    <row r="55" spans="1:27" ht="17.25" customHeight="1">
      <c r="A55" s="581" t="s">
        <v>117</v>
      </c>
      <c r="B55" s="582"/>
      <c r="C55" s="56">
        <v>763.3</v>
      </c>
      <c r="D55" s="53">
        <v>10.5</v>
      </c>
      <c r="E55" s="53">
        <v>0.6</v>
      </c>
      <c r="F55" s="53">
        <v>752.3</v>
      </c>
      <c r="G55" s="53">
        <v>359.9</v>
      </c>
      <c r="H55" s="53">
        <v>392.4</v>
      </c>
      <c r="I55" s="53">
        <v>749.4</v>
      </c>
      <c r="J55" s="57">
        <v>457</v>
      </c>
      <c r="K55" s="58">
        <v>2.8</v>
      </c>
      <c r="L55" s="59">
        <v>1</v>
      </c>
      <c r="M55" s="59">
        <v>0.1</v>
      </c>
      <c r="N55" s="60">
        <v>0.1</v>
      </c>
      <c r="O55" s="60">
        <v>0.6</v>
      </c>
      <c r="P55" s="60">
        <v>75</v>
      </c>
      <c r="Q55" s="60">
        <v>284.2</v>
      </c>
      <c r="R55" s="53">
        <v>2.1</v>
      </c>
      <c r="S55" s="53">
        <v>24.6</v>
      </c>
      <c r="T55" s="53">
        <v>365.8</v>
      </c>
      <c r="U55" s="53">
        <v>30.3</v>
      </c>
      <c r="V55" s="53">
        <v>237.8</v>
      </c>
      <c r="W55" s="53">
        <v>514.5</v>
      </c>
      <c r="X55" s="53">
        <v>6.6</v>
      </c>
      <c r="Y55" s="53">
        <v>27.9</v>
      </c>
      <c r="Z55" s="53">
        <v>480</v>
      </c>
      <c r="AA55" s="166"/>
    </row>
    <row r="56" spans="1:27" ht="17.25" customHeight="1">
      <c r="A56" s="169"/>
      <c r="B56" s="167" t="s">
        <v>118</v>
      </c>
      <c r="C56" s="56">
        <v>91.5</v>
      </c>
      <c r="D56" s="53">
        <v>0.5</v>
      </c>
      <c r="E56" s="53" t="s">
        <v>412</v>
      </c>
      <c r="F56" s="53">
        <v>91</v>
      </c>
      <c r="G56" s="53">
        <v>18.8</v>
      </c>
      <c r="H56" s="53">
        <v>72.2</v>
      </c>
      <c r="I56" s="53">
        <v>90.5</v>
      </c>
      <c r="J56" s="57">
        <v>49</v>
      </c>
      <c r="K56" s="58">
        <v>0.5</v>
      </c>
      <c r="L56" s="59" t="s">
        <v>412</v>
      </c>
      <c r="M56" s="53" t="s">
        <v>412</v>
      </c>
      <c r="N56" s="60" t="s">
        <v>412</v>
      </c>
      <c r="O56" s="60" t="s">
        <v>412</v>
      </c>
      <c r="P56" s="60">
        <v>4.5</v>
      </c>
      <c r="Q56" s="60">
        <v>14.3</v>
      </c>
      <c r="R56" s="53">
        <v>1</v>
      </c>
      <c r="S56" s="53">
        <v>16.3</v>
      </c>
      <c r="T56" s="53">
        <v>54.9</v>
      </c>
      <c r="U56" s="53">
        <v>0.5</v>
      </c>
      <c r="V56" s="53">
        <v>7.3</v>
      </c>
      <c r="W56" s="53">
        <v>83.7</v>
      </c>
      <c r="X56" s="53">
        <v>0.9</v>
      </c>
      <c r="Y56" s="53">
        <v>8.5</v>
      </c>
      <c r="Z56" s="53">
        <v>74.3</v>
      </c>
      <c r="AA56" s="166"/>
    </row>
    <row r="57" spans="1:27" ht="17.25" customHeight="1">
      <c r="A57" s="169"/>
      <c r="B57" s="167" t="s">
        <v>119</v>
      </c>
      <c r="C57" s="56">
        <v>111.7</v>
      </c>
      <c r="D57" s="53">
        <v>1.4</v>
      </c>
      <c r="E57" s="53" t="s">
        <v>410</v>
      </c>
      <c r="F57" s="53">
        <v>110.3</v>
      </c>
      <c r="G57" s="53">
        <v>74.5</v>
      </c>
      <c r="H57" s="53">
        <v>35.8</v>
      </c>
      <c r="I57" s="53">
        <v>109.8</v>
      </c>
      <c r="J57" s="57">
        <v>88</v>
      </c>
      <c r="K57" s="58">
        <v>0.4</v>
      </c>
      <c r="L57" s="59" t="s">
        <v>410</v>
      </c>
      <c r="M57" s="53" t="s">
        <v>410</v>
      </c>
      <c r="N57" s="60" t="s">
        <v>410</v>
      </c>
      <c r="O57" s="60">
        <v>0.1</v>
      </c>
      <c r="P57" s="60">
        <v>9.4</v>
      </c>
      <c r="Q57" s="60">
        <v>65</v>
      </c>
      <c r="R57" s="53">
        <v>0</v>
      </c>
      <c r="S57" s="53">
        <v>1.3</v>
      </c>
      <c r="T57" s="53">
        <v>34.5</v>
      </c>
      <c r="U57" s="53">
        <v>0.4</v>
      </c>
      <c r="V57" s="53">
        <v>26.2</v>
      </c>
      <c r="W57" s="53">
        <v>84.1</v>
      </c>
      <c r="X57" s="53">
        <v>1.5</v>
      </c>
      <c r="Y57" s="53" t="s">
        <v>410</v>
      </c>
      <c r="Z57" s="53">
        <v>82.6</v>
      </c>
      <c r="AA57" s="166"/>
    </row>
    <row r="58" spans="1:27" ht="17.25" customHeight="1">
      <c r="A58" s="169"/>
      <c r="B58" s="167" t="s">
        <v>120</v>
      </c>
      <c r="C58" s="56">
        <v>198.1</v>
      </c>
      <c r="D58" s="53">
        <v>1.2</v>
      </c>
      <c r="E58" s="53">
        <v>0.5</v>
      </c>
      <c r="F58" s="53">
        <v>196.5</v>
      </c>
      <c r="G58" s="53">
        <v>92</v>
      </c>
      <c r="H58" s="53">
        <v>104.5</v>
      </c>
      <c r="I58" s="53">
        <v>195.6</v>
      </c>
      <c r="J58" s="57">
        <v>114</v>
      </c>
      <c r="K58" s="58">
        <v>0.8</v>
      </c>
      <c r="L58" s="59">
        <v>1</v>
      </c>
      <c r="M58" s="53">
        <v>0.1</v>
      </c>
      <c r="N58" s="60">
        <v>0</v>
      </c>
      <c r="O58" s="60">
        <v>0.1</v>
      </c>
      <c r="P58" s="60">
        <v>14.8</v>
      </c>
      <c r="Q58" s="60">
        <v>77.1</v>
      </c>
      <c r="R58" s="53">
        <v>0.8</v>
      </c>
      <c r="S58" s="53">
        <v>4.8</v>
      </c>
      <c r="T58" s="53">
        <v>98.8</v>
      </c>
      <c r="U58" s="53">
        <v>6.8</v>
      </c>
      <c r="V58" s="53">
        <v>79.1</v>
      </c>
      <c r="W58" s="53">
        <v>117.4</v>
      </c>
      <c r="X58" s="53">
        <v>1.8</v>
      </c>
      <c r="Y58" s="53">
        <v>0.1</v>
      </c>
      <c r="Z58" s="53">
        <v>115.5</v>
      </c>
      <c r="AA58" s="166"/>
    </row>
    <row r="59" spans="1:27" ht="17.25" customHeight="1">
      <c r="A59" s="169"/>
      <c r="B59" s="167" t="s">
        <v>121</v>
      </c>
      <c r="C59" s="56">
        <v>184.8</v>
      </c>
      <c r="D59" s="53">
        <v>6.1</v>
      </c>
      <c r="E59" s="53">
        <v>0.1</v>
      </c>
      <c r="F59" s="53">
        <v>178.6</v>
      </c>
      <c r="G59" s="53">
        <v>78.6</v>
      </c>
      <c r="H59" s="53">
        <v>100</v>
      </c>
      <c r="I59" s="53">
        <v>178</v>
      </c>
      <c r="J59" s="57">
        <v>113</v>
      </c>
      <c r="K59" s="58">
        <v>0.7</v>
      </c>
      <c r="L59" s="59" t="s">
        <v>410</v>
      </c>
      <c r="M59" s="53" t="s">
        <v>410</v>
      </c>
      <c r="N59" s="60">
        <v>0.1</v>
      </c>
      <c r="O59" s="60">
        <v>0.2</v>
      </c>
      <c r="P59" s="60">
        <v>14.4</v>
      </c>
      <c r="Q59" s="60">
        <v>63.9</v>
      </c>
      <c r="R59" s="53">
        <v>0.2</v>
      </c>
      <c r="S59" s="53">
        <v>1.3</v>
      </c>
      <c r="T59" s="53">
        <v>98.6</v>
      </c>
      <c r="U59" s="53">
        <v>1.7</v>
      </c>
      <c r="V59" s="53">
        <v>68.9</v>
      </c>
      <c r="W59" s="53">
        <v>109.7</v>
      </c>
      <c r="X59" s="53">
        <v>1</v>
      </c>
      <c r="Y59" s="53">
        <v>1.2</v>
      </c>
      <c r="Z59" s="53">
        <v>107.5</v>
      </c>
      <c r="AA59" s="166"/>
    </row>
    <row r="60" spans="1:27" ht="17.25" customHeight="1">
      <c r="A60" s="169"/>
      <c r="B60" s="167" t="s">
        <v>122</v>
      </c>
      <c r="C60" s="56">
        <v>95.7</v>
      </c>
      <c r="D60" s="53">
        <v>0.2</v>
      </c>
      <c r="E60" s="53" t="s">
        <v>410</v>
      </c>
      <c r="F60" s="53">
        <v>95.5</v>
      </c>
      <c r="G60" s="53">
        <v>57.9</v>
      </c>
      <c r="H60" s="53">
        <v>37.6</v>
      </c>
      <c r="I60" s="53">
        <v>95.4</v>
      </c>
      <c r="J60" s="57">
        <v>25</v>
      </c>
      <c r="K60" s="58">
        <v>0.1</v>
      </c>
      <c r="L60" s="59" t="s">
        <v>410</v>
      </c>
      <c r="M60" s="53" t="s">
        <v>410</v>
      </c>
      <c r="N60" s="60">
        <v>0</v>
      </c>
      <c r="O60" s="60">
        <v>0.2</v>
      </c>
      <c r="P60" s="60">
        <v>26.2</v>
      </c>
      <c r="Q60" s="60">
        <v>31.5</v>
      </c>
      <c r="R60" s="53">
        <v>0</v>
      </c>
      <c r="S60" s="53">
        <v>0.1</v>
      </c>
      <c r="T60" s="53">
        <v>37.5</v>
      </c>
      <c r="U60" s="53">
        <v>12.5</v>
      </c>
      <c r="V60" s="53">
        <v>28.3</v>
      </c>
      <c r="W60" s="53">
        <v>67.2</v>
      </c>
      <c r="X60" s="53">
        <v>0.9</v>
      </c>
      <c r="Y60" s="53">
        <v>18.1</v>
      </c>
      <c r="Z60" s="53">
        <v>48.2</v>
      </c>
      <c r="AA60" s="166"/>
    </row>
    <row r="61" spans="1:27" ht="17.25" customHeight="1">
      <c r="A61" s="169"/>
      <c r="B61" s="167" t="s">
        <v>123</v>
      </c>
      <c r="C61" s="56">
        <v>81.5</v>
      </c>
      <c r="D61" s="53">
        <v>1.1</v>
      </c>
      <c r="E61" s="53">
        <v>0</v>
      </c>
      <c r="F61" s="53">
        <v>80.4</v>
      </c>
      <c r="G61" s="53">
        <v>38.1</v>
      </c>
      <c r="H61" s="53">
        <v>42.3</v>
      </c>
      <c r="I61" s="53">
        <v>80.1</v>
      </c>
      <c r="J61" s="57">
        <v>68</v>
      </c>
      <c r="K61" s="58">
        <v>0.3</v>
      </c>
      <c r="L61" s="59" t="s">
        <v>410</v>
      </c>
      <c r="M61" s="53" t="s">
        <v>410</v>
      </c>
      <c r="N61" s="60">
        <v>0</v>
      </c>
      <c r="O61" s="60">
        <v>0</v>
      </c>
      <c r="P61" s="60">
        <v>5.7</v>
      </c>
      <c r="Q61" s="60">
        <v>32.4</v>
      </c>
      <c r="R61" s="53">
        <v>0.1</v>
      </c>
      <c r="S61" s="53">
        <v>0.8</v>
      </c>
      <c r="T61" s="53">
        <v>41.5</v>
      </c>
      <c r="U61" s="53">
        <v>8.4</v>
      </c>
      <c r="V61" s="53">
        <v>28</v>
      </c>
      <c r="W61" s="53">
        <v>52.4</v>
      </c>
      <c r="X61" s="53">
        <v>0.5</v>
      </c>
      <c r="Y61" s="53" t="s">
        <v>410</v>
      </c>
      <c r="Z61" s="53">
        <v>51.9</v>
      </c>
      <c r="AA61" s="166"/>
    </row>
    <row r="62" spans="1:27" ht="17.25" customHeight="1">
      <c r="A62" s="169"/>
      <c r="B62" s="167"/>
      <c r="C62" s="56"/>
      <c r="D62" s="53"/>
      <c r="E62" s="53"/>
      <c r="F62" s="53"/>
      <c r="G62" s="53"/>
      <c r="H62" s="53"/>
      <c r="I62" s="53"/>
      <c r="J62" s="57"/>
      <c r="K62" s="58"/>
      <c r="L62" s="59"/>
      <c r="M62" s="53"/>
      <c r="N62" s="60"/>
      <c r="O62" s="60"/>
      <c r="P62" s="60"/>
      <c r="Q62" s="60"/>
      <c r="R62" s="53"/>
      <c r="S62" s="53"/>
      <c r="T62" s="53"/>
      <c r="U62" s="53"/>
      <c r="V62" s="53"/>
      <c r="W62" s="53"/>
      <c r="X62" s="53"/>
      <c r="Y62" s="53"/>
      <c r="Z62" s="53"/>
      <c r="AA62" s="166"/>
    </row>
    <row r="63" spans="1:27" ht="17.25" customHeight="1">
      <c r="A63" s="581" t="s">
        <v>124</v>
      </c>
      <c r="B63" s="582"/>
      <c r="C63" s="53">
        <v>811</v>
      </c>
      <c r="D63" s="53">
        <v>7.9</v>
      </c>
      <c r="E63" s="53">
        <v>4.7</v>
      </c>
      <c r="F63" s="53">
        <v>798.4</v>
      </c>
      <c r="G63" s="53">
        <v>527.1</v>
      </c>
      <c r="H63" s="53">
        <v>271.3</v>
      </c>
      <c r="I63" s="53">
        <v>793.2</v>
      </c>
      <c r="J63" s="57">
        <v>498</v>
      </c>
      <c r="K63" s="58">
        <v>4.8</v>
      </c>
      <c r="L63" s="59">
        <v>3</v>
      </c>
      <c r="M63" s="53">
        <v>0.3</v>
      </c>
      <c r="N63" s="60">
        <v>0.3</v>
      </c>
      <c r="O63" s="60">
        <v>1.1</v>
      </c>
      <c r="P63" s="60">
        <v>89.9</v>
      </c>
      <c r="Q63" s="60">
        <v>435.8</v>
      </c>
      <c r="R63" s="53">
        <v>2.4</v>
      </c>
      <c r="S63" s="53">
        <v>17.2</v>
      </c>
      <c r="T63" s="53">
        <v>251.7</v>
      </c>
      <c r="U63" s="53">
        <v>66.1</v>
      </c>
      <c r="V63" s="53">
        <v>183.3</v>
      </c>
      <c r="W63" s="53">
        <v>615.1</v>
      </c>
      <c r="X63" s="53">
        <v>20.3</v>
      </c>
      <c r="Y63" s="53">
        <v>8.7</v>
      </c>
      <c r="Z63" s="53">
        <v>586.1</v>
      </c>
      <c r="AA63" s="166"/>
    </row>
    <row r="64" spans="1:27" ht="17.25" customHeight="1">
      <c r="A64" s="169"/>
      <c r="B64" s="167" t="s">
        <v>125</v>
      </c>
      <c r="C64" s="56">
        <v>212.8</v>
      </c>
      <c r="D64" s="53">
        <v>0.6</v>
      </c>
      <c r="E64" s="53" t="s">
        <v>410</v>
      </c>
      <c r="F64" s="53">
        <v>212.2</v>
      </c>
      <c r="G64" s="53">
        <v>185.3</v>
      </c>
      <c r="H64" s="53">
        <v>26.9</v>
      </c>
      <c r="I64" s="53">
        <v>211.3</v>
      </c>
      <c r="J64" s="57">
        <v>76</v>
      </c>
      <c r="K64" s="58">
        <v>0.9</v>
      </c>
      <c r="L64" s="59" t="s">
        <v>410</v>
      </c>
      <c r="M64" s="53" t="s">
        <v>410</v>
      </c>
      <c r="N64" s="60">
        <v>0.2</v>
      </c>
      <c r="O64" s="60">
        <v>0.1</v>
      </c>
      <c r="P64" s="60">
        <v>26.1</v>
      </c>
      <c r="Q64" s="60">
        <v>158.9</v>
      </c>
      <c r="R64" s="53">
        <v>0.3</v>
      </c>
      <c r="S64" s="53">
        <v>2.7</v>
      </c>
      <c r="T64" s="53">
        <v>23.9</v>
      </c>
      <c r="U64" s="53">
        <v>5.6</v>
      </c>
      <c r="V64" s="86">
        <v>32.5</v>
      </c>
      <c r="W64" s="53">
        <v>179.7</v>
      </c>
      <c r="X64" s="53">
        <v>1.3</v>
      </c>
      <c r="Y64" s="53">
        <v>1.3</v>
      </c>
      <c r="Z64" s="53">
        <v>177.1</v>
      </c>
      <c r="AA64" s="166"/>
    </row>
    <row r="65" spans="1:27" ht="17.25" customHeight="1">
      <c r="A65" s="169"/>
      <c r="B65" s="167" t="s">
        <v>126</v>
      </c>
      <c r="C65" s="56">
        <v>238.2</v>
      </c>
      <c r="D65" s="53">
        <v>3.6</v>
      </c>
      <c r="E65" s="53" t="s">
        <v>410</v>
      </c>
      <c r="F65" s="53">
        <v>234.6</v>
      </c>
      <c r="G65" s="53">
        <v>117.9</v>
      </c>
      <c r="H65" s="53">
        <v>116.7</v>
      </c>
      <c r="I65" s="53">
        <v>232.6</v>
      </c>
      <c r="J65" s="57">
        <v>188</v>
      </c>
      <c r="K65" s="58">
        <v>1.9</v>
      </c>
      <c r="L65" s="59">
        <v>1</v>
      </c>
      <c r="M65" s="53">
        <v>0.1</v>
      </c>
      <c r="N65" s="60">
        <v>0</v>
      </c>
      <c r="O65" s="60">
        <v>0.2</v>
      </c>
      <c r="P65" s="60">
        <v>19</v>
      </c>
      <c r="Q65" s="60">
        <v>98.7</v>
      </c>
      <c r="R65" s="53">
        <v>2</v>
      </c>
      <c r="S65" s="53">
        <v>12.8</v>
      </c>
      <c r="T65" s="53">
        <v>101.9</v>
      </c>
      <c r="U65" s="53">
        <v>46</v>
      </c>
      <c r="V65" s="86">
        <v>56.4</v>
      </c>
      <c r="W65" s="53">
        <v>178.2</v>
      </c>
      <c r="X65" s="53">
        <v>10.2</v>
      </c>
      <c r="Y65" s="53" t="s">
        <v>410</v>
      </c>
      <c r="Z65" s="53">
        <v>168</v>
      </c>
      <c r="AA65" s="166"/>
    </row>
    <row r="66" spans="1:27" ht="17.25" customHeight="1">
      <c r="A66" s="169"/>
      <c r="B66" s="167" t="s">
        <v>127</v>
      </c>
      <c r="C66" s="56">
        <v>236.4</v>
      </c>
      <c r="D66" s="53">
        <v>0.9</v>
      </c>
      <c r="E66" s="53">
        <v>0.5</v>
      </c>
      <c r="F66" s="53">
        <v>234.9</v>
      </c>
      <c r="G66" s="53">
        <v>138.7</v>
      </c>
      <c r="H66" s="53">
        <v>96.2</v>
      </c>
      <c r="I66" s="53">
        <v>233.6</v>
      </c>
      <c r="J66" s="57">
        <v>134</v>
      </c>
      <c r="K66" s="58">
        <v>1.1</v>
      </c>
      <c r="L66" s="59">
        <v>1</v>
      </c>
      <c r="M66" s="53">
        <v>0.2</v>
      </c>
      <c r="N66" s="60">
        <v>0</v>
      </c>
      <c r="O66" s="60">
        <v>0.4</v>
      </c>
      <c r="P66" s="60">
        <v>29.1</v>
      </c>
      <c r="Q66" s="60">
        <v>109.2</v>
      </c>
      <c r="R66" s="53" t="s">
        <v>410</v>
      </c>
      <c r="S66" s="53">
        <v>0</v>
      </c>
      <c r="T66" s="53">
        <v>96.2</v>
      </c>
      <c r="U66" s="53">
        <v>11.9</v>
      </c>
      <c r="V66" s="86">
        <v>64.2</v>
      </c>
      <c r="W66" s="53">
        <v>170.7</v>
      </c>
      <c r="X66" s="53">
        <v>6.5</v>
      </c>
      <c r="Y66" s="53">
        <v>5.4</v>
      </c>
      <c r="Z66" s="53">
        <v>158.8</v>
      </c>
      <c r="AA66" s="166"/>
    </row>
    <row r="67" spans="1:27" ht="17.25" customHeight="1">
      <c r="A67" s="169"/>
      <c r="B67" s="167" t="s">
        <v>128</v>
      </c>
      <c r="C67" s="56">
        <v>123.6</v>
      </c>
      <c r="D67" s="53">
        <v>2.8</v>
      </c>
      <c r="E67" s="53">
        <v>4.2</v>
      </c>
      <c r="F67" s="53">
        <v>116.7</v>
      </c>
      <c r="G67" s="53">
        <v>85.2</v>
      </c>
      <c r="H67" s="53">
        <v>31.5</v>
      </c>
      <c r="I67" s="53">
        <v>115.7</v>
      </c>
      <c r="J67" s="57">
        <v>100</v>
      </c>
      <c r="K67" s="58">
        <v>0.9</v>
      </c>
      <c r="L67" s="59">
        <v>1</v>
      </c>
      <c r="M67" s="53">
        <v>0</v>
      </c>
      <c r="N67" s="60">
        <v>0.1</v>
      </c>
      <c r="O67" s="60">
        <v>0.4</v>
      </c>
      <c r="P67" s="60">
        <v>15.7</v>
      </c>
      <c r="Q67" s="60">
        <v>69</v>
      </c>
      <c r="R67" s="53">
        <v>0.1</v>
      </c>
      <c r="S67" s="53">
        <v>1.7</v>
      </c>
      <c r="T67" s="53">
        <v>29.7</v>
      </c>
      <c r="U67" s="53">
        <v>2.6</v>
      </c>
      <c r="V67" s="86">
        <v>30.2</v>
      </c>
      <c r="W67" s="53">
        <v>86.5</v>
      </c>
      <c r="X67" s="53">
        <v>2.3</v>
      </c>
      <c r="Y67" s="53">
        <v>2</v>
      </c>
      <c r="Z67" s="53">
        <v>82.2</v>
      </c>
      <c r="AA67" s="166"/>
    </row>
    <row r="68" spans="1:27" ht="17.25" customHeight="1">
      <c r="A68" s="169"/>
      <c r="B68" s="167"/>
      <c r="C68" s="56"/>
      <c r="D68" s="53"/>
      <c r="E68" s="53"/>
      <c r="F68" s="53"/>
      <c r="G68" s="53"/>
      <c r="H68" s="53"/>
      <c r="I68" s="53"/>
      <c r="J68" s="57"/>
      <c r="K68" s="58"/>
      <c r="L68" s="59"/>
      <c r="M68" s="53"/>
      <c r="N68" s="60"/>
      <c r="O68" s="60"/>
      <c r="P68" s="60"/>
      <c r="Q68" s="60"/>
      <c r="R68" s="53"/>
      <c r="S68" s="53"/>
      <c r="T68" s="53"/>
      <c r="U68" s="53"/>
      <c r="V68" s="53"/>
      <c r="W68" s="53"/>
      <c r="X68" s="53"/>
      <c r="Y68" s="53"/>
      <c r="Z68" s="53"/>
      <c r="AA68" s="166"/>
    </row>
    <row r="69" spans="1:27" ht="17.25" customHeight="1">
      <c r="A69" s="581" t="s">
        <v>129</v>
      </c>
      <c r="B69" s="582"/>
      <c r="C69" s="53">
        <v>127.6</v>
      </c>
      <c r="D69" s="53">
        <v>0.3</v>
      </c>
      <c r="E69" s="53" t="s">
        <v>367</v>
      </c>
      <c r="F69" s="53">
        <v>127.3</v>
      </c>
      <c r="G69" s="53">
        <v>69.6</v>
      </c>
      <c r="H69" s="53">
        <v>57.7</v>
      </c>
      <c r="I69" s="53">
        <v>126.8</v>
      </c>
      <c r="J69" s="57">
        <v>51</v>
      </c>
      <c r="K69" s="53">
        <v>0.6</v>
      </c>
      <c r="L69" s="53" t="s">
        <v>367</v>
      </c>
      <c r="M69" s="53" t="s">
        <v>367</v>
      </c>
      <c r="N69" s="60">
        <v>0.1</v>
      </c>
      <c r="O69" s="60">
        <v>0.2</v>
      </c>
      <c r="P69" s="60">
        <v>16.2</v>
      </c>
      <c r="Q69" s="60">
        <v>53.1</v>
      </c>
      <c r="R69" s="53">
        <v>0.2</v>
      </c>
      <c r="S69" s="53">
        <v>1.5</v>
      </c>
      <c r="T69" s="53">
        <v>56.1</v>
      </c>
      <c r="U69" s="53">
        <v>10.6</v>
      </c>
      <c r="V69" s="53">
        <v>26.4</v>
      </c>
      <c r="W69" s="53">
        <v>100.9</v>
      </c>
      <c r="X69" s="53">
        <v>3.7</v>
      </c>
      <c r="Y69" s="53" t="s">
        <v>367</v>
      </c>
      <c r="Z69" s="53">
        <v>97.2</v>
      </c>
      <c r="AA69" s="166"/>
    </row>
    <row r="70" spans="1:27" ht="17.25" customHeight="1">
      <c r="A70" s="172"/>
      <c r="B70" s="173" t="s">
        <v>130</v>
      </c>
      <c r="C70" s="61">
        <v>127.6</v>
      </c>
      <c r="D70" s="55">
        <v>0.3</v>
      </c>
      <c r="E70" s="55" t="s">
        <v>410</v>
      </c>
      <c r="F70" s="55">
        <v>127.3</v>
      </c>
      <c r="G70" s="55">
        <v>69.6</v>
      </c>
      <c r="H70" s="55">
        <v>57.7</v>
      </c>
      <c r="I70" s="55">
        <v>126.8</v>
      </c>
      <c r="J70" s="62">
        <v>51</v>
      </c>
      <c r="K70" s="63">
        <v>0.6</v>
      </c>
      <c r="L70" s="64" t="s">
        <v>410</v>
      </c>
      <c r="M70" s="55" t="s">
        <v>410</v>
      </c>
      <c r="N70" s="65">
        <v>0.1</v>
      </c>
      <c r="O70" s="65">
        <v>0.2</v>
      </c>
      <c r="P70" s="65">
        <v>16.2</v>
      </c>
      <c r="Q70" s="65">
        <v>53.1</v>
      </c>
      <c r="R70" s="55">
        <v>0.2</v>
      </c>
      <c r="S70" s="55">
        <v>1.5</v>
      </c>
      <c r="T70" s="55">
        <v>56.1</v>
      </c>
      <c r="U70" s="55">
        <v>10.6</v>
      </c>
      <c r="V70" s="55">
        <v>26.4</v>
      </c>
      <c r="W70" s="55">
        <v>100.9</v>
      </c>
      <c r="X70" s="55">
        <v>3.7</v>
      </c>
      <c r="Y70" s="55" t="s">
        <v>410</v>
      </c>
      <c r="Z70" s="55">
        <v>97.2</v>
      </c>
      <c r="AA70" s="166"/>
    </row>
    <row r="71" spans="1:26" ht="17.25" customHeight="1">
      <c r="A71" s="84" t="s">
        <v>413</v>
      </c>
      <c r="B71" s="174"/>
      <c r="C71" s="175"/>
      <c r="D71" s="175"/>
      <c r="E71" s="175"/>
      <c r="F71" s="175"/>
      <c r="G71" s="54"/>
      <c r="H71" s="54"/>
      <c r="I71" s="54"/>
      <c r="J71" s="57"/>
      <c r="K71" s="54"/>
      <c r="L71" s="59"/>
      <c r="M71" s="54"/>
      <c r="N71" s="60"/>
      <c r="O71" s="60"/>
      <c r="P71" s="60"/>
      <c r="Q71" s="60"/>
      <c r="R71" s="54"/>
      <c r="S71" s="54"/>
      <c r="T71" s="54"/>
      <c r="U71" s="54"/>
      <c r="V71" s="54"/>
      <c r="W71" s="18"/>
      <c r="X71" s="54"/>
      <c r="Y71" s="54"/>
      <c r="Z71" s="54"/>
    </row>
    <row r="72" spans="2:26" ht="17.25" customHeight="1">
      <c r="B72" s="84"/>
      <c r="C72" s="113"/>
      <c r="D72" s="113"/>
      <c r="E72" s="113"/>
      <c r="F72" s="113"/>
      <c r="G72" s="176"/>
      <c r="H72" s="176"/>
      <c r="I72" s="176"/>
      <c r="J72" s="177"/>
      <c r="K72" s="176"/>
      <c r="L72" s="178"/>
      <c r="M72" s="176"/>
      <c r="N72" s="179"/>
      <c r="O72" s="179"/>
      <c r="P72" s="179"/>
      <c r="Q72" s="179"/>
      <c r="R72" s="176"/>
      <c r="S72" s="176"/>
      <c r="T72" s="176"/>
      <c r="U72" s="176"/>
      <c r="V72" s="176"/>
      <c r="W72" s="19"/>
      <c r="X72" s="176"/>
      <c r="Y72" s="176"/>
      <c r="Z72" s="176"/>
    </row>
    <row r="73" spans="3:26" ht="17.25" customHeight="1">
      <c r="C73" s="176"/>
      <c r="D73" s="176"/>
      <c r="E73" s="176"/>
      <c r="F73" s="176"/>
      <c r="G73" s="176"/>
      <c r="H73" s="176"/>
      <c r="I73" s="176"/>
      <c r="J73" s="177"/>
      <c r="K73" s="176"/>
      <c r="L73" s="178"/>
      <c r="M73" s="176"/>
      <c r="N73" s="179"/>
      <c r="O73" s="179"/>
      <c r="P73" s="179"/>
      <c r="Q73" s="179"/>
      <c r="R73" s="176"/>
      <c r="S73" s="176"/>
      <c r="T73" s="176"/>
      <c r="U73" s="176"/>
      <c r="V73" s="176"/>
      <c r="W73" s="19"/>
      <c r="X73" s="176"/>
      <c r="Y73" s="176"/>
      <c r="Z73" s="176"/>
    </row>
    <row r="74" spans="3:26" ht="17.25" customHeight="1">
      <c r="C74" s="176"/>
      <c r="D74" s="176"/>
      <c r="E74" s="176"/>
      <c r="F74" s="176"/>
      <c r="G74" s="176"/>
      <c r="H74" s="176"/>
      <c r="I74" s="176"/>
      <c r="J74" s="177"/>
      <c r="K74" s="176"/>
      <c r="L74" s="178"/>
      <c r="M74" s="176"/>
      <c r="N74" s="179"/>
      <c r="O74" s="179"/>
      <c r="P74" s="179"/>
      <c r="Q74" s="179"/>
      <c r="R74" s="176"/>
      <c r="S74" s="176"/>
      <c r="T74" s="176"/>
      <c r="U74" s="176"/>
      <c r="V74" s="176"/>
      <c r="W74" s="19"/>
      <c r="X74" s="176"/>
      <c r="Y74" s="176"/>
      <c r="Z74" s="176"/>
    </row>
    <row r="75" spans="3:26" ht="17.25" customHeight="1">
      <c r="C75" s="176"/>
      <c r="D75" s="176"/>
      <c r="E75" s="176"/>
      <c r="F75" s="176"/>
      <c r="G75" s="176"/>
      <c r="H75" s="176"/>
      <c r="I75" s="176"/>
      <c r="J75" s="177"/>
      <c r="K75" s="176"/>
      <c r="L75" s="178"/>
      <c r="M75" s="176"/>
      <c r="N75" s="179"/>
      <c r="O75" s="179"/>
      <c r="P75" s="179"/>
      <c r="Q75" s="179"/>
      <c r="R75" s="176"/>
      <c r="S75" s="176"/>
      <c r="T75" s="176"/>
      <c r="U75" s="176"/>
      <c r="V75" s="176"/>
      <c r="W75" s="19"/>
      <c r="X75" s="176"/>
      <c r="Y75" s="176"/>
      <c r="Z75" s="176"/>
    </row>
    <row r="76" spans="3:26" ht="17.25" customHeight="1">
      <c r="C76" s="176"/>
      <c r="D76" s="176"/>
      <c r="E76" s="176"/>
      <c r="F76" s="176"/>
      <c r="G76" s="176"/>
      <c r="H76" s="176"/>
      <c r="I76" s="176"/>
      <c r="J76" s="177"/>
      <c r="K76" s="176"/>
      <c r="L76" s="178"/>
      <c r="M76" s="176"/>
      <c r="N76" s="179"/>
      <c r="O76" s="179"/>
      <c r="P76" s="179"/>
      <c r="Q76" s="179"/>
      <c r="R76" s="176"/>
      <c r="S76" s="176"/>
      <c r="T76" s="176"/>
      <c r="U76" s="176"/>
      <c r="V76" s="176"/>
      <c r="W76" s="19"/>
      <c r="X76" s="176"/>
      <c r="Y76" s="176"/>
      <c r="Z76" s="176"/>
    </row>
    <row r="77" spans="3:26" ht="17.25" customHeight="1">
      <c r="C77" s="176"/>
      <c r="D77" s="176"/>
      <c r="E77" s="176"/>
      <c r="F77" s="176"/>
      <c r="G77" s="176"/>
      <c r="H77" s="176"/>
      <c r="I77" s="176"/>
      <c r="J77" s="177"/>
      <c r="K77" s="176"/>
      <c r="L77" s="178"/>
      <c r="M77" s="176"/>
      <c r="N77" s="179"/>
      <c r="O77" s="179"/>
      <c r="P77" s="179"/>
      <c r="Q77" s="179"/>
      <c r="R77" s="176"/>
      <c r="S77" s="176"/>
      <c r="T77" s="176"/>
      <c r="U77" s="176"/>
      <c r="V77" s="176"/>
      <c r="W77" s="19"/>
      <c r="X77" s="176"/>
      <c r="Y77" s="176"/>
      <c r="Z77" s="176"/>
    </row>
    <row r="78" spans="3:26" ht="17.25" customHeight="1">
      <c r="C78" s="176"/>
      <c r="D78" s="176"/>
      <c r="E78" s="176"/>
      <c r="F78" s="176"/>
      <c r="G78" s="176"/>
      <c r="H78" s="176"/>
      <c r="I78" s="176"/>
      <c r="J78" s="177"/>
      <c r="K78" s="176"/>
      <c r="L78" s="178"/>
      <c r="M78" s="176"/>
      <c r="N78" s="179"/>
      <c r="O78" s="179"/>
      <c r="P78" s="179"/>
      <c r="Q78" s="179"/>
      <c r="R78" s="176"/>
      <c r="S78" s="176"/>
      <c r="T78" s="176"/>
      <c r="U78" s="176"/>
      <c r="V78" s="176"/>
      <c r="W78" s="19"/>
      <c r="X78" s="176"/>
      <c r="Y78" s="176"/>
      <c r="Z78" s="176"/>
    </row>
    <row r="79" spans="3:26" ht="17.25" customHeight="1">
      <c r="C79" s="176"/>
      <c r="D79" s="176"/>
      <c r="E79" s="176"/>
      <c r="F79" s="176"/>
      <c r="G79" s="176"/>
      <c r="H79" s="176"/>
      <c r="I79" s="176"/>
      <c r="J79" s="177"/>
      <c r="K79" s="176"/>
      <c r="L79" s="178"/>
      <c r="M79" s="176"/>
      <c r="N79" s="179"/>
      <c r="O79" s="179"/>
      <c r="P79" s="179"/>
      <c r="Q79" s="179"/>
      <c r="R79" s="176"/>
      <c r="S79" s="176"/>
      <c r="T79" s="176"/>
      <c r="U79" s="176"/>
      <c r="V79" s="176"/>
      <c r="W79" s="19"/>
      <c r="X79" s="176"/>
      <c r="Y79" s="176"/>
      <c r="Z79" s="176"/>
    </row>
    <row r="80" spans="3:26" ht="17.25" customHeight="1">
      <c r="C80" s="176"/>
      <c r="D80" s="176"/>
      <c r="E80" s="176"/>
      <c r="F80" s="176"/>
      <c r="G80" s="176"/>
      <c r="H80" s="176"/>
      <c r="I80" s="176"/>
      <c r="J80" s="177"/>
      <c r="K80" s="176"/>
      <c r="L80" s="178"/>
      <c r="M80" s="176"/>
      <c r="N80" s="179"/>
      <c r="O80" s="179"/>
      <c r="P80" s="179"/>
      <c r="Q80" s="179"/>
      <c r="R80" s="176"/>
      <c r="S80" s="176"/>
      <c r="T80" s="176"/>
      <c r="U80" s="176"/>
      <c r="V80" s="176"/>
      <c r="W80" s="19"/>
      <c r="X80" s="176"/>
      <c r="Y80" s="176"/>
      <c r="Z80" s="176"/>
    </row>
    <row r="81" spans="3:26" ht="17.25" customHeight="1">
      <c r="C81" s="176"/>
      <c r="D81" s="176"/>
      <c r="E81" s="176"/>
      <c r="F81" s="176"/>
      <c r="G81" s="176"/>
      <c r="H81" s="176"/>
      <c r="I81" s="176"/>
      <c r="J81" s="177"/>
      <c r="K81" s="176"/>
      <c r="L81" s="178"/>
      <c r="M81" s="176"/>
      <c r="N81" s="179"/>
      <c r="O81" s="179"/>
      <c r="P81" s="179"/>
      <c r="Q81" s="179"/>
      <c r="R81" s="176"/>
      <c r="S81" s="176"/>
      <c r="T81" s="176"/>
      <c r="U81" s="176"/>
      <c r="V81" s="176"/>
      <c r="W81" s="19"/>
      <c r="X81" s="176"/>
      <c r="Y81" s="176"/>
      <c r="Z81" s="176"/>
    </row>
    <row r="82" spans="3:26" ht="17.25" customHeight="1">
      <c r="C82" s="176"/>
      <c r="D82" s="176"/>
      <c r="E82" s="176"/>
      <c r="F82" s="176"/>
      <c r="G82" s="176"/>
      <c r="H82" s="176"/>
      <c r="I82" s="176"/>
      <c r="J82" s="177"/>
      <c r="K82" s="176"/>
      <c r="L82" s="178"/>
      <c r="M82" s="176"/>
      <c r="N82" s="179"/>
      <c r="O82" s="179"/>
      <c r="P82" s="179"/>
      <c r="Q82" s="179"/>
      <c r="R82" s="176"/>
      <c r="S82" s="176"/>
      <c r="T82" s="176"/>
      <c r="U82" s="176"/>
      <c r="V82" s="176"/>
      <c r="W82" s="19"/>
      <c r="X82" s="176"/>
      <c r="Y82" s="176"/>
      <c r="Z82" s="176"/>
    </row>
    <row r="83" spans="3:26" ht="17.25" customHeight="1">
      <c r="C83" s="176"/>
      <c r="D83" s="176"/>
      <c r="E83" s="176"/>
      <c r="F83" s="176"/>
      <c r="G83" s="176"/>
      <c r="H83" s="176"/>
      <c r="I83" s="176"/>
      <c r="J83" s="177"/>
      <c r="K83" s="176"/>
      <c r="L83" s="178"/>
      <c r="M83" s="176"/>
      <c r="N83" s="179"/>
      <c r="O83" s="179"/>
      <c r="P83" s="179"/>
      <c r="Q83" s="179"/>
      <c r="R83" s="176"/>
      <c r="S83" s="176"/>
      <c r="T83" s="176"/>
      <c r="U83" s="176"/>
      <c r="V83" s="176"/>
      <c r="W83" s="19"/>
      <c r="X83" s="176"/>
      <c r="Y83" s="176"/>
      <c r="Z83" s="176"/>
    </row>
    <row r="84" spans="3:26" ht="17.25" customHeight="1">
      <c r="C84" s="176"/>
      <c r="D84" s="176"/>
      <c r="E84" s="176"/>
      <c r="F84" s="176"/>
      <c r="G84" s="176"/>
      <c r="H84" s="176"/>
      <c r="I84" s="176"/>
      <c r="J84" s="177"/>
      <c r="K84" s="176"/>
      <c r="L84" s="178"/>
      <c r="M84" s="176"/>
      <c r="N84" s="179"/>
      <c r="O84" s="179"/>
      <c r="P84" s="179"/>
      <c r="Q84" s="179"/>
      <c r="R84" s="176"/>
      <c r="S84" s="176"/>
      <c r="T84" s="176"/>
      <c r="U84" s="176"/>
      <c r="V84" s="176"/>
      <c r="W84" s="19"/>
      <c r="X84" s="176"/>
      <c r="Y84" s="176"/>
      <c r="Z84" s="176"/>
    </row>
    <row r="85" spans="3:26" ht="17.25" customHeight="1">
      <c r="C85" s="176"/>
      <c r="D85" s="176"/>
      <c r="E85" s="176"/>
      <c r="F85" s="176"/>
      <c r="G85" s="176"/>
      <c r="H85" s="176"/>
      <c r="I85" s="176"/>
      <c r="J85" s="177"/>
      <c r="K85" s="176"/>
      <c r="L85" s="178"/>
      <c r="M85" s="176"/>
      <c r="N85" s="179"/>
      <c r="O85" s="179"/>
      <c r="P85" s="179"/>
      <c r="Q85" s="179"/>
      <c r="R85" s="176"/>
      <c r="S85" s="176"/>
      <c r="T85" s="176"/>
      <c r="U85" s="176"/>
      <c r="V85" s="176"/>
      <c r="W85" s="19"/>
      <c r="X85" s="176"/>
      <c r="Y85" s="176"/>
      <c r="Z85" s="176"/>
    </row>
    <row r="86" spans="3:26" ht="17.25" customHeight="1">
      <c r="C86" s="176"/>
      <c r="D86" s="176"/>
      <c r="E86" s="176"/>
      <c r="F86" s="176"/>
      <c r="G86" s="176"/>
      <c r="H86" s="176"/>
      <c r="I86" s="176"/>
      <c r="J86" s="177"/>
      <c r="K86" s="176"/>
      <c r="L86" s="178"/>
      <c r="M86" s="176"/>
      <c r="N86" s="179"/>
      <c r="O86" s="179"/>
      <c r="P86" s="179"/>
      <c r="Q86" s="179"/>
      <c r="R86" s="176"/>
      <c r="S86" s="176"/>
      <c r="T86" s="176"/>
      <c r="U86" s="176"/>
      <c r="V86" s="176"/>
      <c r="W86" s="19"/>
      <c r="X86" s="176"/>
      <c r="Y86" s="176"/>
      <c r="Z86" s="176"/>
    </row>
    <row r="87" spans="3:26" ht="17.25" customHeight="1">
      <c r="C87" s="176"/>
      <c r="D87" s="176"/>
      <c r="E87" s="176"/>
      <c r="F87" s="176"/>
      <c r="G87" s="176"/>
      <c r="H87" s="176"/>
      <c r="I87" s="176"/>
      <c r="J87" s="177"/>
      <c r="K87" s="176"/>
      <c r="L87" s="178"/>
      <c r="M87" s="176"/>
      <c r="N87" s="179"/>
      <c r="O87" s="179"/>
      <c r="P87" s="179"/>
      <c r="Q87" s="179"/>
      <c r="R87" s="176"/>
      <c r="S87" s="176"/>
      <c r="T87" s="176"/>
      <c r="U87" s="176"/>
      <c r="V87" s="176"/>
      <c r="W87" s="19"/>
      <c r="X87" s="176"/>
      <c r="Y87" s="176"/>
      <c r="Z87" s="176"/>
    </row>
    <row r="88" spans="3:26" ht="17.25" customHeight="1">
      <c r="C88" s="176"/>
      <c r="D88" s="176"/>
      <c r="E88" s="176"/>
      <c r="F88" s="176"/>
      <c r="G88" s="176"/>
      <c r="H88" s="176"/>
      <c r="I88" s="176"/>
      <c r="J88" s="177"/>
      <c r="K88" s="176"/>
      <c r="L88" s="178"/>
      <c r="M88" s="176"/>
      <c r="N88" s="179"/>
      <c r="O88" s="179"/>
      <c r="P88" s="179"/>
      <c r="Q88" s="179"/>
      <c r="R88" s="176"/>
      <c r="S88" s="176"/>
      <c r="T88" s="176"/>
      <c r="U88" s="176"/>
      <c r="V88" s="176"/>
      <c r="W88" s="19"/>
      <c r="X88" s="176"/>
      <c r="Y88" s="176"/>
      <c r="Z88" s="176"/>
    </row>
    <row r="89" spans="3:26" ht="17.25" customHeight="1">
      <c r="C89" s="176"/>
      <c r="D89" s="176"/>
      <c r="E89" s="176"/>
      <c r="F89" s="176"/>
      <c r="G89" s="176"/>
      <c r="H89" s="176"/>
      <c r="I89" s="176"/>
      <c r="J89" s="177"/>
      <c r="K89" s="176"/>
      <c r="L89" s="178"/>
      <c r="M89" s="176"/>
      <c r="N89" s="179"/>
      <c r="O89" s="179"/>
      <c r="P89" s="179"/>
      <c r="Q89" s="179"/>
      <c r="R89" s="176"/>
      <c r="S89" s="176"/>
      <c r="T89" s="176"/>
      <c r="U89" s="176"/>
      <c r="V89" s="176"/>
      <c r="W89" s="19"/>
      <c r="X89" s="176"/>
      <c r="Y89" s="176"/>
      <c r="Z89" s="176"/>
    </row>
    <row r="90" spans="3:26" ht="17.25" customHeight="1">
      <c r="C90" s="176"/>
      <c r="D90" s="176"/>
      <c r="E90" s="176"/>
      <c r="F90" s="176"/>
      <c r="G90" s="176"/>
      <c r="H90" s="176"/>
      <c r="I90" s="176"/>
      <c r="J90" s="177"/>
      <c r="K90" s="176"/>
      <c r="L90" s="178"/>
      <c r="M90" s="176"/>
      <c r="N90" s="179"/>
      <c r="O90" s="179"/>
      <c r="P90" s="179"/>
      <c r="Q90" s="179"/>
      <c r="R90" s="176"/>
      <c r="S90" s="176"/>
      <c r="T90" s="176"/>
      <c r="U90" s="176"/>
      <c r="V90" s="176"/>
      <c r="W90" s="19"/>
      <c r="X90" s="176"/>
      <c r="Y90" s="176"/>
      <c r="Z90" s="176"/>
    </row>
    <row r="91" spans="3:26" ht="17.25" customHeight="1">
      <c r="C91" s="176"/>
      <c r="D91" s="176"/>
      <c r="E91" s="176"/>
      <c r="F91" s="176"/>
      <c r="G91" s="176"/>
      <c r="H91" s="176"/>
      <c r="I91" s="176"/>
      <c r="J91" s="177"/>
      <c r="K91" s="176"/>
      <c r="L91" s="178"/>
      <c r="M91" s="176"/>
      <c r="N91" s="179"/>
      <c r="O91" s="179"/>
      <c r="P91" s="179"/>
      <c r="Q91" s="179"/>
      <c r="R91" s="176"/>
      <c r="S91" s="176"/>
      <c r="T91" s="176"/>
      <c r="U91" s="176"/>
      <c r="V91" s="176"/>
      <c r="W91" s="19"/>
      <c r="X91" s="176"/>
      <c r="Y91" s="176"/>
      <c r="Z91" s="176"/>
    </row>
    <row r="92" spans="3:26" ht="17.25" customHeight="1">
      <c r="C92" s="176"/>
      <c r="D92" s="176"/>
      <c r="E92" s="176"/>
      <c r="F92" s="176"/>
      <c r="G92" s="176"/>
      <c r="H92" s="176"/>
      <c r="I92" s="176"/>
      <c r="J92" s="177"/>
      <c r="K92" s="176"/>
      <c r="L92" s="178"/>
      <c r="M92" s="176"/>
      <c r="N92" s="179"/>
      <c r="O92" s="179"/>
      <c r="P92" s="179"/>
      <c r="Q92" s="179"/>
      <c r="R92" s="176"/>
      <c r="S92" s="176"/>
      <c r="T92" s="176"/>
      <c r="U92" s="176"/>
      <c r="V92" s="176"/>
      <c r="W92" s="19"/>
      <c r="X92" s="176"/>
      <c r="Y92" s="176"/>
      <c r="Z92" s="176"/>
    </row>
    <row r="93" spans="3:26" ht="17.25" customHeight="1">
      <c r="C93" s="176"/>
      <c r="D93" s="176"/>
      <c r="E93" s="176"/>
      <c r="F93" s="176"/>
      <c r="G93" s="176"/>
      <c r="H93" s="176"/>
      <c r="I93" s="176"/>
      <c r="J93" s="177"/>
      <c r="K93" s="176"/>
      <c r="L93" s="178"/>
      <c r="M93" s="176"/>
      <c r="N93" s="179"/>
      <c r="O93" s="179"/>
      <c r="P93" s="179"/>
      <c r="Q93" s="179"/>
      <c r="R93" s="176"/>
      <c r="S93" s="176"/>
      <c r="T93" s="176"/>
      <c r="U93" s="176"/>
      <c r="V93" s="176"/>
      <c r="W93" s="19"/>
      <c r="X93" s="176"/>
      <c r="Y93" s="176"/>
      <c r="Z93" s="176"/>
    </row>
    <row r="94" spans="3:26" ht="17.25" customHeight="1">
      <c r="C94" s="176"/>
      <c r="D94" s="176"/>
      <c r="E94" s="176"/>
      <c r="F94" s="176"/>
      <c r="G94" s="176"/>
      <c r="H94" s="176"/>
      <c r="I94" s="176"/>
      <c r="J94" s="177"/>
      <c r="K94" s="176"/>
      <c r="L94" s="178"/>
      <c r="M94" s="176"/>
      <c r="N94" s="179"/>
      <c r="O94" s="179"/>
      <c r="P94" s="179"/>
      <c r="Q94" s="179"/>
      <c r="R94" s="176"/>
      <c r="S94" s="176"/>
      <c r="T94" s="176"/>
      <c r="U94" s="176"/>
      <c r="V94" s="176"/>
      <c r="W94" s="19"/>
      <c r="X94" s="176"/>
      <c r="Y94" s="176"/>
      <c r="Z94" s="176"/>
    </row>
    <row r="95" spans="3:26" ht="17.25" customHeight="1">
      <c r="C95" s="176"/>
      <c r="D95" s="176"/>
      <c r="E95" s="176"/>
      <c r="F95" s="176"/>
      <c r="G95" s="176"/>
      <c r="H95" s="176"/>
      <c r="I95" s="176"/>
      <c r="J95" s="177"/>
      <c r="K95" s="176"/>
      <c r="L95" s="178"/>
      <c r="M95" s="176"/>
      <c r="N95" s="179"/>
      <c r="O95" s="179"/>
      <c r="P95" s="179"/>
      <c r="Q95" s="179"/>
      <c r="R95" s="176"/>
      <c r="S95" s="176"/>
      <c r="T95" s="176"/>
      <c r="U95" s="176"/>
      <c r="V95" s="176"/>
      <c r="W95" s="19"/>
      <c r="X95" s="176"/>
      <c r="Y95" s="176"/>
      <c r="Z95" s="176"/>
    </row>
    <row r="96" spans="3:26" ht="17.25" customHeight="1">
      <c r="C96" s="176"/>
      <c r="D96" s="176"/>
      <c r="E96" s="176"/>
      <c r="F96" s="176"/>
      <c r="G96" s="176"/>
      <c r="H96" s="176"/>
      <c r="I96" s="176"/>
      <c r="J96" s="177"/>
      <c r="K96" s="176"/>
      <c r="L96" s="178"/>
      <c r="M96" s="176"/>
      <c r="N96" s="179"/>
      <c r="O96" s="179"/>
      <c r="P96" s="179"/>
      <c r="Q96" s="179"/>
      <c r="R96" s="176"/>
      <c r="S96" s="176"/>
      <c r="T96" s="176"/>
      <c r="U96" s="176"/>
      <c r="V96" s="176"/>
      <c r="W96" s="19"/>
      <c r="X96" s="176"/>
      <c r="Y96" s="176"/>
      <c r="Z96" s="176"/>
    </row>
    <row r="97" spans="3:26" ht="17.25" customHeight="1">
      <c r="C97" s="176"/>
      <c r="D97" s="176"/>
      <c r="E97" s="176"/>
      <c r="F97" s="176"/>
      <c r="G97" s="176"/>
      <c r="H97" s="176"/>
      <c r="I97" s="176"/>
      <c r="J97" s="177"/>
      <c r="K97" s="176"/>
      <c r="L97" s="178"/>
      <c r="M97" s="176"/>
      <c r="N97" s="179"/>
      <c r="O97" s="179"/>
      <c r="P97" s="179"/>
      <c r="Q97" s="179"/>
      <c r="R97" s="176"/>
      <c r="S97" s="176"/>
      <c r="T97" s="176"/>
      <c r="U97" s="176"/>
      <c r="V97" s="176"/>
      <c r="W97" s="19"/>
      <c r="X97" s="176"/>
      <c r="Y97" s="176"/>
      <c r="Z97" s="176"/>
    </row>
    <row r="98" spans="3:26" ht="17.25" customHeight="1">
      <c r="C98" s="176"/>
      <c r="D98" s="176"/>
      <c r="E98" s="176"/>
      <c r="F98" s="176"/>
      <c r="G98" s="176"/>
      <c r="H98" s="176"/>
      <c r="I98" s="176"/>
      <c r="J98" s="177"/>
      <c r="K98" s="176"/>
      <c r="L98" s="178"/>
      <c r="M98" s="176"/>
      <c r="N98" s="179"/>
      <c r="O98" s="179"/>
      <c r="P98" s="179"/>
      <c r="Q98" s="179"/>
      <c r="R98" s="176"/>
      <c r="S98" s="176"/>
      <c r="T98" s="176"/>
      <c r="U98" s="176"/>
      <c r="V98" s="176"/>
      <c r="W98" s="19"/>
      <c r="X98" s="176"/>
      <c r="Y98" s="176"/>
      <c r="Z98" s="176"/>
    </row>
    <row r="99" spans="3:26" ht="17.25" customHeight="1">
      <c r="C99" s="176"/>
      <c r="D99" s="176"/>
      <c r="E99" s="176"/>
      <c r="F99" s="176"/>
      <c r="G99" s="176"/>
      <c r="H99" s="176"/>
      <c r="I99" s="176"/>
      <c r="J99" s="177"/>
      <c r="K99" s="176"/>
      <c r="L99" s="178"/>
      <c r="M99" s="176"/>
      <c r="N99" s="179"/>
      <c r="O99" s="179"/>
      <c r="P99" s="179"/>
      <c r="Q99" s="179"/>
      <c r="R99" s="176"/>
      <c r="S99" s="176"/>
      <c r="T99" s="176"/>
      <c r="U99" s="176"/>
      <c r="V99" s="176"/>
      <c r="W99" s="19"/>
      <c r="X99" s="176"/>
      <c r="Y99" s="176"/>
      <c r="Z99" s="176"/>
    </row>
    <row r="100" spans="3:26" ht="17.25" customHeight="1">
      <c r="C100" s="176"/>
      <c r="D100" s="176"/>
      <c r="E100" s="176"/>
      <c r="F100" s="176"/>
      <c r="G100" s="176"/>
      <c r="H100" s="176"/>
      <c r="I100" s="176"/>
      <c r="J100" s="177"/>
      <c r="K100" s="176"/>
      <c r="L100" s="178"/>
      <c r="M100" s="176"/>
      <c r="N100" s="179"/>
      <c r="O100" s="179"/>
      <c r="P100" s="179"/>
      <c r="Q100" s="179"/>
      <c r="R100" s="176"/>
      <c r="S100" s="176"/>
      <c r="T100" s="176"/>
      <c r="U100" s="176"/>
      <c r="V100" s="176"/>
      <c r="W100" s="19"/>
      <c r="X100" s="176"/>
      <c r="Y100" s="176"/>
      <c r="Z100" s="176"/>
    </row>
    <row r="101" spans="3:26" ht="17.25" customHeight="1">
      <c r="C101" s="176"/>
      <c r="D101" s="176"/>
      <c r="E101" s="176"/>
      <c r="F101" s="176"/>
      <c r="G101" s="176"/>
      <c r="H101" s="176"/>
      <c r="I101" s="176"/>
      <c r="J101" s="177"/>
      <c r="K101" s="176"/>
      <c r="L101" s="178"/>
      <c r="M101" s="176"/>
      <c r="N101" s="179"/>
      <c r="O101" s="179"/>
      <c r="P101" s="179"/>
      <c r="Q101" s="179"/>
      <c r="R101" s="176"/>
      <c r="S101" s="176"/>
      <c r="T101" s="176"/>
      <c r="U101" s="176"/>
      <c r="V101" s="176"/>
      <c r="W101" s="19"/>
      <c r="X101" s="176"/>
      <c r="Y101" s="176"/>
      <c r="Z101" s="176"/>
    </row>
    <row r="102" spans="3:26" ht="17.25" customHeight="1">
      <c r="C102" s="176"/>
      <c r="D102" s="176"/>
      <c r="E102" s="176"/>
      <c r="F102" s="176"/>
      <c r="G102" s="176"/>
      <c r="H102" s="176"/>
      <c r="I102" s="176"/>
      <c r="J102" s="177"/>
      <c r="K102" s="176"/>
      <c r="L102" s="178"/>
      <c r="M102" s="176"/>
      <c r="N102" s="179"/>
      <c r="O102" s="179"/>
      <c r="P102" s="179"/>
      <c r="Q102" s="179"/>
      <c r="R102" s="176"/>
      <c r="S102" s="176"/>
      <c r="T102" s="176"/>
      <c r="U102" s="176"/>
      <c r="V102" s="176"/>
      <c r="W102" s="19"/>
      <c r="X102" s="176"/>
      <c r="Y102" s="176"/>
      <c r="Z102" s="176"/>
    </row>
    <row r="103" spans="3:26" ht="17.25" customHeight="1">
      <c r="C103" s="176"/>
      <c r="D103" s="176"/>
      <c r="E103" s="176"/>
      <c r="F103" s="176"/>
      <c r="G103" s="176"/>
      <c r="H103" s="176"/>
      <c r="I103" s="176"/>
      <c r="J103" s="177"/>
      <c r="K103" s="176"/>
      <c r="L103" s="178"/>
      <c r="M103" s="176"/>
      <c r="N103" s="179"/>
      <c r="O103" s="179"/>
      <c r="P103" s="179"/>
      <c r="Q103" s="179"/>
      <c r="R103" s="176"/>
      <c r="S103" s="176"/>
      <c r="T103" s="176"/>
      <c r="U103" s="176"/>
      <c r="V103" s="176"/>
      <c r="W103" s="19"/>
      <c r="X103" s="176"/>
      <c r="Y103" s="176"/>
      <c r="Z103" s="176"/>
    </row>
    <row r="104" spans="3:26" ht="17.25" customHeight="1">
      <c r="C104" s="176"/>
      <c r="D104" s="176"/>
      <c r="E104" s="176"/>
      <c r="F104" s="176"/>
      <c r="G104" s="176"/>
      <c r="H104" s="176"/>
      <c r="I104" s="176"/>
      <c r="J104" s="177"/>
      <c r="K104" s="176"/>
      <c r="L104" s="178"/>
      <c r="M104" s="176"/>
      <c r="N104" s="179"/>
      <c r="O104" s="179"/>
      <c r="P104" s="179"/>
      <c r="Q104" s="179"/>
      <c r="R104" s="176"/>
      <c r="S104" s="176"/>
      <c r="T104" s="176"/>
      <c r="U104" s="176"/>
      <c r="V104" s="176"/>
      <c r="W104" s="19"/>
      <c r="X104" s="176"/>
      <c r="Y104" s="176"/>
      <c r="Z104" s="176"/>
    </row>
    <row r="105" spans="3:26" ht="17.25" customHeight="1">
      <c r="C105" s="176"/>
      <c r="D105" s="176"/>
      <c r="E105" s="176"/>
      <c r="F105" s="176"/>
      <c r="G105" s="176"/>
      <c r="H105" s="176"/>
      <c r="I105" s="176"/>
      <c r="J105" s="177"/>
      <c r="K105" s="176"/>
      <c r="L105" s="178"/>
      <c r="M105" s="176"/>
      <c r="N105" s="179"/>
      <c r="O105" s="179"/>
      <c r="P105" s="179"/>
      <c r="Q105" s="179"/>
      <c r="R105" s="176"/>
      <c r="S105" s="176"/>
      <c r="T105" s="176"/>
      <c r="U105" s="176"/>
      <c r="V105" s="176"/>
      <c r="W105" s="19"/>
      <c r="X105" s="176"/>
      <c r="Y105" s="176"/>
      <c r="Z105" s="176"/>
    </row>
    <row r="106" spans="3:26" ht="17.25" customHeight="1">
      <c r="C106" s="176"/>
      <c r="D106" s="176"/>
      <c r="E106" s="176"/>
      <c r="F106" s="176"/>
      <c r="G106" s="176"/>
      <c r="H106" s="176"/>
      <c r="I106" s="176"/>
      <c r="J106" s="177"/>
      <c r="K106" s="176"/>
      <c r="L106" s="178"/>
      <c r="M106" s="176"/>
      <c r="N106" s="179"/>
      <c r="O106" s="179"/>
      <c r="P106" s="179"/>
      <c r="Q106" s="179"/>
      <c r="R106" s="176"/>
      <c r="S106" s="176"/>
      <c r="T106" s="176"/>
      <c r="U106" s="176"/>
      <c r="V106" s="176"/>
      <c r="W106" s="19"/>
      <c r="X106" s="176"/>
      <c r="Y106" s="176"/>
      <c r="Z106" s="176"/>
    </row>
    <row r="107" spans="3:26" ht="17.25" customHeight="1">
      <c r="C107" s="176"/>
      <c r="D107" s="176"/>
      <c r="E107" s="176"/>
      <c r="F107" s="176"/>
      <c r="G107" s="176"/>
      <c r="H107" s="176"/>
      <c r="I107" s="176"/>
      <c r="J107" s="177"/>
      <c r="K107" s="176"/>
      <c r="L107" s="178"/>
      <c r="M107" s="176"/>
      <c r="N107" s="179"/>
      <c r="O107" s="179"/>
      <c r="P107" s="179"/>
      <c r="Q107" s="179"/>
      <c r="R107" s="176"/>
      <c r="S107" s="176"/>
      <c r="T107" s="176"/>
      <c r="U107" s="176"/>
      <c r="V107" s="176"/>
      <c r="W107" s="19"/>
      <c r="X107" s="176"/>
      <c r="Y107" s="176"/>
      <c r="Z107" s="176"/>
    </row>
    <row r="108" spans="3:26" ht="17.25" customHeight="1">
      <c r="C108" s="176"/>
      <c r="D108" s="176"/>
      <c r="E108" s="176"/>
      <c r="F108" s="176"/>
      <c r="G108" s="176"/>
      <c r="H108" s="176"/>
      <c r="I108" s="176"/>
      <c r="J108" s="177"/>
      <c r="K108" s="176"/>
      <c r="L108" s="178"/>
      <c r="M108" s="176"/>
      <c r="N108" s="179"/>
      <c r="O108" s="179"/>
      <c r="P108" s="179"/>
      <c r="Q108" s="179"/>
      <c r="R108" s="176"/>
      <c r="S108" s="176"/>
      <c r="T108" s="176"/>
      <c r="U108" s="176"/>
      <c r="V108" s="176"/>
      <c r="W108" s="19"/>
      <c r="X108" s="176"/>
      <c r="Y108" s="176"/>
      <c r="Z108" s="176"/>
    </row>
    <row r="109" spans="3:26" ht="17.25" customHeight="1">
      <c r="C109" s="176"/>
      <c r="D109" s="176"/>
      <c r="E109" s="176"/>
      <c r="F109" s="176"/>
      <c r="G109" s="176"/>
      <c r="H109" s="176"/>
      <c r="I109" s="176"/>
      <c r="J109" s="177"/>
      <c r="K109" s="176"/>
      <c r="L109" s="178"/>
      <c r="M109" s="176"/>
      <c r="N109" s="179"/>
      <c r="O109" s="179"/>
      <c r="P109" s="179"/>
      <c r="Q109" s="179"/>
      <c r="R109" s="176"/>
      <c r="S109" s="176"/>
      <c r="T109" s="176"/>
      <c r="U109" s="176"/>
      <c r="V109" s="176"/>
      <c r="W109" s="19"/>
      <c r="X109" s="176"/>
      <c r="Y109" s="176"/>
      <c r="Z109" s="176"/>
    </row>
    <row r="110" spans="3:26" ht="17.25" customHeight="1">
      <c r="C110" s="176"/>
      <c r="D110" s="176"/>
      <c r="E110" s="176"/>
      <c r="F110" s="176"/>
      <c r="G110" s="176"/>
      <c r="H110" s="176"/>
      <c r="I110" s="176"/>
      <c r="J110" s="177"/>
      <c r="K110" s="176"/>
      <c r="L110" s="178"/>
      <c r="M110" s="176"/>
      <c r="N110" s="179"/>
      <c r="O110" s="179"/>
      <c r="P110" s="179"/>
      <c r="Q110" s="179"/>
      <c r="R110" s="176"/>
      <c r="S110" s="176"/>
      <c r="T110" s="176"/>
      <c r="U110" s="176"/>
      <c r="V110" s="176"/>
      <c r="W110" s="19"/>
      <c r="X110" s="176"/>
      <c r="Y110" s="176"/>
      <c r="Z110" s="176"/>
    </row>
    <row r="111" spans="3:26" ht="17.25" customHeight="1">
      <c r="C111" s="176"/>
      <c r="D111" s="176"/>
      <c r="E111" s="176"/>
      <c r="F111" s="176"/>
      <c r="G111" s="176"/>
      <c r="H111" s="176"/>
      <c r="I111" s="176"/>
      <c r="J111" s="177"/>
      <c r="K111" s="176"/>
      <c r="L111" s="178"/>
      <c r="M111" s="176"/>
      <c r="N111" s="179"/>
      <c r="O111" s="179"/>
      <c r="P111" s="179"/>
      <c r="Q111" s="179"/>
      <c r="R111" s="176"/>
      <c r="S111" s="176"/>
      <c r="T111" s="176"/>
      <c r="U111" s="176"/>
      <c r="V111" s="176"/>
      <c r="W111" s="19"/>
      <c r="X111" s="176"/>
      <c r="Y111" s="176"/>
      <c r="Z111" s="176"/>
    </row>
    <row r="112" spans="3:26" ht="17.25" customHeight="1">
      <c r="C112" s="176"/>
      <c r="D112" s="176"/>
      <c r="E112" s="176"/>
      <c r="F112" s="176"/>
      <c r="G112" s="176"/>
      <c r="H112" s="176"/>
      <c r="I112" s="176"/>
      <c r="J112" s="177"/>
      <c r="K112" s="176"/>
      <c r="L112" s="178"/>
      <c r="M112" s="176"/>
      <c r="N112" s="179"/>
      <c r="O112" s="179"/>
      <c r="P112" s="179"/>
      <c r="Q112" s="179"/>
      <c r="R112" s="176"/>
      <c r="S112" s="176"/>
      <c r="T112" s="176"/>
      <c r="U112" s="176"/>
      <c r="V112" s="176"/>
      <c r="W112" s="19"/>
      <c r="X112" s="176"/>
      <c r="Y112" s="176"/>
      <c r="Z112" s="176"/>
    </row>
    <row r="113" spans="3:26" ht="17.25" customHeight="1">
      <c r="C113" s="176"/>
      <c r="D113" s="176"/>
      <c r="E113" s="176"/>
      <c r="F113" s="176"/>
      <c r="G113" s="176"/>
      <c r="H113" s="176"/>
      <c r="I113" s="176"/>
      <c r="J113" s="177"/>
      <c r="K113" s="176"/>
      <c r="L113" s="178"/>
      <c r="M113" s="176"/>
      <c r="N113" s="179"/>
      <c r="O113" s="179"/>
      <c r="P113" s="179"/>
      <c r="Q113" s="179"/>
      <c r="R113" s="176"/>
      <c r="S113" s="176"/>
      <c r="T113" s="176"/>
      <c r="U113" s="176"/>
      <c r="V113" s="176"/>
      <c r="W113" s="19"/>
      <c r="X113" s="176"/>
      <c r="Y113" s="176"/>
      <c r="Z113" s="176"/>
    </row>
    <row r="114" spans="3:26" ht="17.25" customHeight="1">
      <c r="C114" s="176"/>
      <c r="D114" s="176"/>
      <c r="E114" s="176"/>
      <c r="F114" s="176"/>
      <c r="G114" s="176"/>
      <c r="H114" s="176"/>
      <c r="I114" s="176"/>
      <c r="J114" s="177"/>
      <c r="K114" s="176"/>
      <c r="L114" s="178"/>
      <c r="M114" s="176"/>
      <c r="N114" s="179"/>
      <c r="O114" s="179"/>
      <c r="P114" s="179"/>
      <c r="Q114" s="179"/>
      <c r="R114" s="176"/>
      <c r="S114" s="176"/>
      <c r="T114" s="176"/>
      <c r="U114" s="176"/>
      <c r="V114" s="176"/>
      <c r="W114" s="19"/>
      <c r="X114" s="176"/>
      <c r="Y114" s="176"/>
      <c r="Z114" s="176"/>
    </row>
    <row r="115" spans="3:26" ht="17.25" customHeight="1">
      <c r="C115" s="176"/>
      <c r="D115" s="176"/>
      <c r="E115" s="176"/>
      <c r="F115" s="176"/>
      <c r="G115" s="176"/>
      <c r="H115" s="176"/>
      <c r="I115" s="176"/>
      <c r="J115" s="177"/>
      <c r="K115" s="176"/>
      <c r="L115" s="178"/>
      <c r="M115" s="176"/>
      <c r="N115" s="179"/>
      <c r="O115" s="179"/>
      <c r="P115" s="179"/>
      <c r="Q115" s="179"/>
      <c r="R115" s="176"/>
      <c r="S115" s="176"/>
      <c r="T115" s="176"/>
      <c r="U115" s="176"/>
      <c r="V115" s="176"/>
      <c r="W115" s="19"/>
      <c r="X115" s="176"/>
      <c r="Y115" s="176"/>
      <c r="Z115" s="176"/>
    </row>
    <row r="116" spans="3:26" ht="17.25" customHeight="1">
      <c r="C116" s="176"/>
      <c r="D116" s="176"/>
      <c r="E116" s="176"/>
      <c r="F116" s="176"/>
      <c r="G116" s="176"/>
      <c r="H116" s="176"/>
      <c r="I116" s="176"/>
      <c r="J116" s="177"/>
      <c r="K116" s="176"/>
      <c r="L116" s="178"/>
      <c r="M116" s="176"/>
      <c r="N116" s="179"/>
      <c r="O116" s="179"/>
      <c r="P116" s="179"/>
      <c r="Q116" s="179"/>
      <c r="R116" s="176"/>
      <c r="S116" s="176"/>
      <c r="T116" s="176"/>
      <c r="U116" s="176"/>
      <c r="V116" s="176"/>
      <c r="W116" s="19"/>
      <c r="X116" s="176"/>
      <c r="Y116" s="176"/>
      <c r="Z116" s="176"/>
    </row>
    <row r="117" spans="3:26" ht="17.25" customHeight="1">
      <c r="C117" s="176"/>
      <c r="D117" s="176"/>
      <c r="E117" s="176"/>
      <c r="F117" s="176"/>
      <c r="G117" s="176"/>
      <c r="H117" s="176"/>
      <c r="I117" s="176"/>
      <c r="J117" s="177"/>
      <c r="K117" s="176"/>
      <c r="L117" s="178"/>
      <c r="M117" s="176"/>
      <c r="N117" s="179"/>
      <c r="O117" s="179"/>
      <c r="P117" s="179"/>
      <c r="Q117" s="179"/>
      <c r="R117" s="176"/>
      <c r="S117" s="176"/>
      <c r="T117" s="176"/>
      <c r="U117" s="176"/>
      <c r="V117" s="176"/>
      <c r="W117" s="19"/>
      <c r="X117" s="176"/>
      <c r="Y117" s="176"/>
      <c r="Z117" s="176"/>
    </row>
    <row r="118" spans="3:26" ht="17.25" customHeight="1">
      <c r="C118" s="176"/>
      <c r="D118" s="176"/>
      <c r="E118" s="176"/>
      <c r="F118" s="176"/>
      <c r="G118" s="176"/>
      <c r="H118" s="176"/>
      <c r="I118" s="176"/>
      <c r="J118" s="177"/>
      <c r="K118" s="176"/>
      <c r="L118" s="178"/>
      <c r="M118" s="176"/>
      <c r="N118" s="179"/>
      <c r="O118" s="179"/>
      <c r="P118" s="179"/>
      <c r="Q118" s="179"/>
      <c r="R118" s="176"/>
      <c r="S118" s="176"/>
      <c r="T118" s="176"/>
      <c r="U118" s="176"/>
      <c r="V118" s="176"/>
      <c r="W118" s="19"/>
      <c r="X118" s="176"/>
      <c r="Y118" s="176"/>
      <c r="Z118" s="176"/>
    </row>
    <row r="119" spans="3:26" ht="17.25" customHeight="1">
      <c r="C119" s="176"/>
      <c r="D119" s="176"/>
      <c r="E119" s="176"/>
      <c r="F119" s="176"/>
      <c r="G119" s="176"/>
      <c r="H119" s="176"/>
      <c r="I119" s="176"/>
      <c r="J119" s="177"/>
      <c r="K119" s="176"/>
      <c r="L119" s="178"/>
      <c r="M119" s="176"/>
      <c r="N119" s="179"/>
      <c r="O119" s="179"/>
      <c r="P119" s="179"/>
      <c r="Q119" s="179"/>
      <c r="R119" s="176"/>
      <c r="S119" s="176"/>
      <c r="T119" s="176"/>
      <c r="U119" s="176"/>
      <c r="V119" s="176"/>
      <c r="W119" s="19"/>
      <c r="X119" s="176"/>
      <c r="Y119" s="176"/>
      <c r="Z119" s="176"/>
    </row>
    <row r="120" spans="3:26" ht="17.25" customHeight="1">
      <c r="C120" s="176"/>
      <c r="D120" s="176"/>
      <c r="E120" s="176"/>
      <c r="F120" s="176"/>
      <c r="G120" s="176"/>
      <c r="H120" s="176"/>
      <c r="I120" s="176"/>
      <c r="J120" s="177"/>
      <c r="K120" s="176"/>
      <c r="L120" s="178"/>
      <c r="M120" s="176"/>
      <c r="N120" s="179"/>
      <c r="O120" s="179"/>
      <c r="P120" s="179"/>
      <c r="Q120" s="179"/>
      <c r="R120" s="176"/>
      <c r="S120" s="176"/>
      <c r="T120" s="176"/>
      <c r="U120" s="176"/>
      <c r="V120" s="176"/>
      <c r="W120" s="19"/>
      <c r="X120" s="176"/>
      <c r="Y120" s="176"/>
      <c r="Z120" s="176"/>
    </row>
    <row r="121" spans="3:26" ht="17.25" customHeight="1">
      <c r="C121" s="176"/>
      <c r="D121" s="176"/>
      <c r="E121" s="176"/>
      <c r="F121" s="176"/>
      <c r="G121" s="176"/>
      <c r="H121" s="176"/>
      <c r="I121" s="176"/>
      <c r="J121" s="177"/>
      <c r="K121" s="176"/>
      <c r="L121" s="178"/>
      <c r="M121" s="176"/>
      <c r="N121" s="179"/>
      <c r="O121" s="179"/>
      <c r="P121" s="179"/>
      <c r="Q121" s="179"/>
      <c r="R121" s="176"/>
      <c r="S121" s="176"/>
      <c r="T121" s="176"/>
      <c r="U121" s="176"/>
      <c r="V121" s="176"/>
      <c r="W121" s="19"/>
      <c r="X121" s="176"/>
      <c r="Y121" s="176"/>
      <c r="Z121" s="176"/>
    </row>
    <row r="122" spans="3:26" ht="17.25" customHeight="1">
      <c r="C122" s="176"/>
      <c r="D122" s="176"/>
      <c r="E122" s="176"/>
      <c r="F122" s="176"/>
      <c r="G122" s="176"/>
      <c r="H122" s="176"/>
      <c r="I122" s="176"/>
      <c r="J122" s="177"/>
      <c r="K122" s="176"/>
      <c r="L122" s="178"/>
      <c r="M122" s="176"/>
      <c r="N122" s="179"/>
      <c r="O122" s="179"/>
      <c r="P122" s="179"/>
      <c r="Q122" s="179"/>
      <c r="R122" s="176"/>
      <c r="S122" s="176"/>
      <c r="T122" s="176"/>
      <c r="U122" s="176"/>
      <c r="V122" s="176"/>
      <c r="W122" s="19"/>
      <c r="X122" s="176"/>
      <c r="Y122" s="176"/>
      <c r="Z122" s="176"/>
    </row>
    <row r="123" spans="3:26" ht="17.25" customHeight="1">
      <c r="C123" s="176"/>
      <c r="D123" s="176"/>
      <c r="E123" s="176"/>
      <c r="F123" s="176"/>
      <c r="G123" s="176"/>
      <c r="H123" s="176"/>
      <c r="I123" s="176"/>
      <c r="J123" s="177"/>
      <c r="K123" s="176"/>
      <c r="L123" s="178"/>
      <c r="M123" s="176"/>
      <c r="N123" s="179"/>
      <c r="O123" s="179"/>
      <c r="P123" s="179"/>
      <c r="Q123" s="179"/>
      <c r="R123" s="176"/>
      <c r="S123" s="176"/>
      <c r="T123" s="176"/>
      <c r="U123" s="176"/>
      <c r="V123" s="176"/>
      <c r="W123" s="19"/>
      <c r="X123" s="176"/>
      <c r="Y123" s="176"/>
      <c r="Z123" s="176"/>
    </row>
    <row r="124" spans="3:26" ht="17.25" customHeight="1">
      <c r="C124" s="176"/>
      <c r="D124" s="176"/>
      <c r="E124" s="176"/>
      <c r="F124" s="176"/>
      <c r="G124" s="176"/>
      <c r="H124" s="176"/>
      <c r="I124" s="176"/>
      <c r="J124" s="177"/>
      <c r="K124" s="176"/>
      <c r="L124" s="178"/>
      <c r="M124" s="176"/>
      <c r="N124" s="179"/>
      <c r="O124" s="179"/>
      <c r="P124" s="179"/>
      <c r="Q124" s="179"/>
      <c r="R124" s="176"/>
      <c r="S124" s="176"/>
      <c r="T124" s="176"/>
      <c r="U124" s="176"/>
      <c r="V124" s="176"/>
      <c r="W124" s="19"/>
      <c r="X124" s="176"/>
      <c r="Y124" s="176"/>
      <c r="Z124" s="176"/>
    </row>
    <row r="125" spans="3:26" ht="17.25" customHeight="1">
      <c r="C125" s="176"/>
      <c r="D125" s="176"/>
      <c r="E125" s="176"/>
      <c r="F125" s="176"/>
      <c r="G125" s="176"/>
      <c r="H125" s="176"/>
      <c r="I125" s="176"/>
      <c r="J125" s="177"/>
      <c r="K125" s="176"/>
      <c r="L125" s="178"/>
      <c r="M125" s="176"/>
      <c r="N125" s="179"/>
      <c r="O125" s="179"/>
      <c r="P125" s="179"/>
      <c r="Q125" s="179"/>
      <c r="R125" s="176"/>
      <c r="S125" s="176"/>
      <c r="T125" s="176"/>
      <c r="U125" s="176"/>
      <c r="V125" s="176"/>
      <c r="W125" s="19"/>
      <c r="X125" s="176"/>
      <c r="Y125" s="176"/>
      <c r="Z125" s="176"/>
    </row>
    <row r="126" spans="3:26" ht="17.25" customHeight="1">
      <c r="C126" s="176"/>
      <c r="D126" s="176"/>
      <c r="E126" s="176"/>
      <c r="F126" s="176"/>
      <c r="G126" s="176"/>
      <c r="H126" s="176"/>
      <c r="I126" s="176"/>
      <c r="J126" s="177"/>
      <c r="K126" s="176"/>
      <c r="L126" s="178"/>
      <c r="M126" s="176"/>
      <c r="N126" s="179"/>
      <c r="O126" s="179"/>
      <c r="P126" s="179"/>
      <c r="Q126" s="179"/>
      <c r="R126" s="176"/>
      <c r="S126" s="176"/>
      <c r="T126" s="176"/>
      <c r="U126" s="176"/>
      <c r="V126" s="176"/>
      <c r="W126" s="19"/>
      <c r="X126" s="176"/>
      <c r="Y126" s="176"/>
      <c r="Z126" s="176"/>
    </row>
    <row r="127" spans="3:26" ht="17.25" customHeight="1">
      <c r="C127" s="176"/>
      <c r="D127" s="176"/>
      <c r="E127" s="176"/>
      <c r="F127" s="176"/>
      <c r="G127" s="176"/>
      <c r="H127" s="176"/>
      <c r="I127" s="176"/>
      <c r="J127" s="177"/>
      <c r="K127" s="176"/>
      <c r="L127" s="178"/>
      <c r="M127" s="176"/>
      <c r="N127" s="179"/>
      <c r="O127" s="179"/>
      <c r="P127" s="179"/>
      <c r="Q127" s="179"/>
      <c r="R127" s="176"/>
      <c r="S127" s="176"/>
      <c r="T127" s="176"/>
      <c r="U127" s="176"/>
      <c r="V127" s="176"/>
      <c r="W127" s="19"/>
      <c r="X127" s="176"/>
      <c r="Y127" s="176"/>
      <c r="Z127" s="176"/>
    </row>
    <row r="128" spans="3:26" ht="17.25" customHeight="1">
      <c r="C128" s="176"/>
      <c r="D128" s="176"/>
      <c r="E128" s="176"/>
      <c r="F128" s="176"/>
      <c r="G128" s="176"/>
      <c r="H128" s="176"/>
      <c r="I128" s="176"/>
      <c r="J128" s="177"/>
      <c r="K128" s="176"/>
      <c r="L128" s="178"/>
      <c r="M128" s="176"/>
      <c r="N128" s="179"/>
      <c r="O128" s="179"/>
      <c r="P128" s="179"/>
      <c r="Q128" s="179"/>
      <c r="R128" s="176"/>
      <c r="S128" s="176"/>
      <c r="T128" s="176"/>
      <c r="U128" s="176"/>
      <c r="V128" s="176"/>
      <c r="W128" s="19"/>
      <c r="X128" s="176"/>
      <c r="Y128" s="176"/>
      <c r="Z128" s="176"/>
    </row>
    <row r="129" spans="3:26" ht="17.25" customHeight="1">
      <c r="C129" s="176"/>
      <c r="D129" s="176"/>
      <c r="E129" s="176"/>
      <c r="F129" s="176"/>
      <c r="G129" s="176"/>
      <c r="H129" s="176"/>
      <c r="I129" s="176"/>
      <c r="J129" s="177"/>
      <c r="K129" s="176"/>
      <c r="L129" s="178"/>
      <c r="M129" s="176"/>
      <c r="N129" s="179"/>
      <c r="O129" s="179"/>
      <c r="P129" s="179"/>
      <c r="Q129" s="179"/>
      <c r="R129" s="176"/>
      <c r="S129" s="176"/>
      <c r="T129" s="176"/>
      <c r="U129" s="176"/>
      <c r="V129" s="176"/>
      <c r="W129" s="19"/>
      <c r="X129" s="176"/>
      <c r="Y129" s="176"/>
      <c r="Z129" s="176"/>
    </row>
    <row r="130" spans="3:26" ht="17.25" customHeight="1">
      <c r="C130" s="176"/>
      <c r="D130" s="176"/>
      <c r="E130" s="176"/>
      <c r="F130" s="176"/>
      <c r="G130" s="176"/>
      <c r="H130" s="176"/>
      <c r="I130" s="176"/>
      <c r="J130" s="177"/>
      <c r="K130" s="176"/>
      <c r="L130" s="178"/>
      <c r="M130" s="176"/>
      <c r="N130" s="179"/>
      <c r="O130" s="179"/>
      <c r="P130" s="179"/>
      <c r="Q130" s="179"/>
      <c r="R130" s="176"/>
      <c r="S130" s="176"/>
      <c r="T130" s="176"/>
      <c r="U130" s="176"/>
      <c r="V130" s="176"/>
      <c r="W130" s="19"/>
      <c r="X130" s="176"/>
      <c r="Y130" s="176"/>
      <c r="Z130" s="176"/>
    </row>
    <row r="131" spans="3:26" ht="17.25" customHeight="1">
      <c r="C131" s="176"/>
      <c r="D131" s="176"/>
      <c r="E131" s="176"/>
      <c r="F131" s="176"/>
      <c r="G131" s="176"/>
      <c r="H131" s="176"/>
      <c r="I131" s="176"/>
      <c r="J131" s="177"/>
      <c r="K131" s="176"/>
      <c r="L131" s="178"/>
      <c r="M131" s="176"/>
      <c r="N131" s="179"/>
      <c r="O131" s="179"/>
      <c r="P131" s="179"/>
      <c r="Q131" s="179"/>
      <c r="R131" s="176"/>
      <c r="S131" s="176"/>
      <c r="T131" s="176"/>
      <c r="U131" s="176"/>
      <c r="V131" s="176"/>
      <c r="W131" s="19"/>
      <c r="X131" s="176"/>
      <c r="Y131" s="176"/>
      <c r="Z131" s="176"/>
    </row>
    <row r="132" spans="3:26" ht="17.25" customHeight="1">
      <c r="C132" s="176"/>
      <c r="D132" s="176"/>
      <c r="E132" s="176"/>
      <c r="F132" s="176"/>
      <c r="G132" s="176"/>
      <c r="H132" s="176"/>
      <c r="I132" s="176"/>
      <c r="J132" s="177"/>
      <c r="K132" s="176"/>
      <c r="L132" s="178"/>
      <c r="M132" s="176"/>
      <c r="N132" s="179"/>
      <c r="O132" s="179"/>
      <c r="P132" s="179"/>
      <c r="Q132" s="179"/>
      <c r="R132" s="176"/>
      <c r="S132" s="176"/>
      <c r="T132" s="176"/>
      <c r="U132" s="176"/>
      <c r="V132" s="176"/>
      <c r="W132" s="19"/>
      <c r="X132" s="176"/>
      <c r="Y132" s="176"/>
      <c r="Z132" s="176"/>
    </row>
    <row r="133" spans="3:26" ht="17.25" customHeight="1">
      <c r="C133" s="176"/>
      <c r="D133" s="176"/>
      <c r="E133" s="176"/>
      <c r="F133" s="176"/>
      <c r="G133" s="176"/>
      <c r="H133" s="176"/>
      <c r="I133" s="176"/>
      <c r="J133" s="177"/>
      <c r="K133" s="176"/>
      <c r="L133" s="178"/>
      <c r="M133" s="176"/>
      <c r="N133" s="179"/>
      <c r="O133" s="179"/>
      <c r="P133" s="179"/>
      <c r="Q133" s="179"/>
      <c r="R133" s="176"/>
      <c r="S133" s="176"/>
      <c r="T133" s="176"/>
      <c r="U133" s="176"/>
      <c r="V133" s="176"/>
      <c r="W133" s="19"/>
      <c r="X133" s="176"/>
      <c r="Y133" s="176"/>
      <c r="Z133" s="176"/>
    </row>
    <row r="134" spans="3:26" ht="17.25" customHeight="1">
      <c r="C134" s="176"/>
      <c r="D134" s="176"/>
      <c r="E134" s="176"/>
      <c r="F134" s="176"/>
      <c r="G134" s="176"/>
      <c r="H134" s="176"/>
      <c r="I134" s="176"/>
      <c r="J134" s="177"/>
      <c r="K134" s="176"/>
      <c r="L134" s="178"/>
      <c r="M134" s="176"/>
      <c r="N134" s="179"/>
      <c r="O134" s="179"/>
      <c r="P134" s="179"/>
      <c r="Q134" s="179"/>
      <c r="R134" s="176"/>
      <c r="S134" s="176"/>
      <c r="T134" s="176"/>
      <c r="U134" s="176"/>
      <c r="V134" s="176"/>
      <c r="W134" s="19"/>
      <c r="X134" s="176"/>
      <c r="Y134" s="176"/>
      <c r="Z134" s="176"/>
    </row>
    <row r="135" spans="3:26" ht="17.25" customHeight="1">
      <c r="C135" s="176"/>
      <c r="D135" s="176"/>
      <c r="E135" s="176"/>
      <c r="F135" s="176"/>
      <c r="G135" s="176"/>
      <c r="H135" s="176"/>
      <c r="I135" s="176"/>
      <c r="J135" s="177"/>
      <c r="K135" s="176"/>
      <c r="L135" s="178"/>
      <c r="M135" s="176"/>
      <c r="N135" s="179"/>
      <c r="O135" s="179"/>
      <c r="P135" s="179"/>
      <c r="Q135" s="179"/>
      <c r="R135" s="176"/>
      <c r="S135" s="176"/>
      <c r="T135" s="176"/>
      <c r="U135" s="176"/>
      <c r="V135" s="176"/>
      <c r="W135" s="19"/>
      <c r="X135" s="176"/>
      <c r="Y135" s="176"/>
      <c r="Z135" s="176"/>
    </row>
    <row r="136" spans="3:26" ht="17.25" customHeight="1">
      <c r="C136" s="176"/>
      <c r="D136" s="176"/>
      <c r="E136" s="176"/>
      <c r="F136" s="176"/>
      <c r="G136" s="176"/>
      <c r="H136" s="176"/>
      <c r="I136" s="176"/>
      <c r="J136" s="177"/>
      <c r="K136" s="176"/>
      <c r="L136" s="178"/>
      <c r="M136" s="176"/>
      <c r="N136" s="179"/>
      <c r="O136" s="179"/>
      <c r="P136" s="179"/>
      <c r="Q136" s="179"/>
      <c r="R136" s="176"/>
      <c r="S136" s="176"/>
      <c r="T136" s="176"/>
      <c r="U136" s="176"/>
      <c r="V136" s="176"/>
      <c r="W136" s="19"/>
      <c r="X136" s="176"/>
      <c r="Y136" s="176"/>
      <c r="Z136" s="176"/>
    </row>
    <row r="137" spans="3:26" ht="17.25" customHeight="1">
      <c r="C137" s="176"/>
      <c r="D137" s="176"/>
      <c r="E137" s="176"/>
      <c r="F137" s="176"/>
      <c r="G137" s="176"/>
      <c r="H137" s="176"/>
      <c r="I137" s="176"/>
      <c r="J137" s="177"/>
      <c r="K137" s="176"/>
      <c r="L137" s="178"/>
      <c r="M137" s="176"/>
      <c r="N137" s="179"/>
      <c r="O137" s="179"/>
      <c r="P137" s="179"/>
      <c r="Q137" s="179"/>
      <c r="R137" s="176"/>
      <c r="S137" s="176"/>
      <c r="T137" s="176"/>
      <c r="U137" s="176"/>
      <c r="V137" s="176"/>
      <c r="W137" s="19"/>
      <c r="X137" s="176"/>
      <c r="Y137" s="176"/>
      <c r="Z137" s="176"/>
    </row>
    <row r="138" spans="3:26" ht="17.25" customHeight="1">
      <c r="C138" s="176"/>
      <c r="D138" s="176"/>
      <c r="E138" s="176"/>
      <c r="F138" s="176"/>
      <c r="G138" s="176"/>
      <c r="H138" s="176"/>
      <c r="I138" s="176"/>
      <c r="J138" s="177"/>
      <c r="K138" s="176"/>
      <c r="L138" s="178"/>
      <c r="M138" s="176"/>
      <c r="N138" s="179"/>
      <c r="O138" s="179"/>
      <c r="P138" s="179"/>
      <c r="Q138" s="179"/>
      <c r="R138" s="176"/>
      <c r="S138" s="176"/>
      <c r="T138" s="176"/>
      <c r="U138" s="176"/>
      <c r="V138" s="176"/>
      <c r="W138" s="19"/>
      <c r="X138" s="176"/>
      <c r="Y138" s="176"/>
      <c r="Z138" s="176"/>
    </row>
    <row r="139" spans="3:26" ht="17.25" customHeight="1">
      <c r="C139" s="176"/>
      <c r="D139" s="176"/>
      <c r="E139" s="176"/>
      <c r="F139" s="176"/>
      <c r="G139" s="176"/>
      <c r="H139" s="176"/>
      <c r="I139" s="176"/>
      <c r="J139" s="177"/>
      <c r="K139" s="176"/>
      <c r="L139" s="178"/>
      <c r="M139" s="176"/>
      <c r="N139" s="179"/>
      <c r="O139" s="179"/>
      <c r="P139" s="179"/>
      <c r="Q139" s="179"/>
      <c r="R139" s="176"/>
      <c r="S139" s="176"/>
      <c r="T139" s="176"/>
      <c r="U139" s="176"/>
      <c r="V139" s="176"/>
      <c r="W139" s="19"/>
      <c r="X139" s="176"/>
      <c r="Y139" s="176"/>
      <c r="Z139" s="176"/>
    </row>
    <row r="140" spans="3:26" ht="17.25" customHeight="1">
      <c r="C140" s="176"/>
      <c r="D140" s="176"/>
      <c r="E140" s="176"/>
      <c r="F140" s="176"/>
      <c r="G140" s="176"/>
      <c r="H140" s="176"/>
      <c r="I140" s="176"/>
      <c r="J140" s="177"/>
      <c r="K140" s="176"/>
      <c r="L140" s="178"/>
      <c r="M140" s="176"/>
      <c r="N140" s="179"/>
      <c r="O140" s="179"/>
      <c r="P140" s="179"/>
      <c r="Q140" s="179"/>
      <c r="R140" s="176"/>
      <c r="S140" s="176"/>
      <c r="T140" s="176"/>
      <c r="U140" s="176"/>
      <c r="V140" s="176"/>
      <c r="W140" s="19"/>
      <c r="X140" s="176"/>
      <c r="Y140" s="176"/>
      <c r="Z140" s="176"/>
    </row>
    <row r="141" spans="3:26" ht="17.25" customHeight="1">
      <c r="C141" s="176"/>
      <c r="D141" s="176"/>
      <c r="E141" s="176"/>
      <c r="F141" s="176"/>
      <c r="G141" s="176"/>
      <c r="H141" s="176"/>
      <c r="I141" s="176"/>
      <c r="J141" s="177"/>
      <c r="K141" s="176"/>
      <c r="L141" s="178"/>
      <c r="M141" s="176"/>
      <c r="N141" s="179"/>
      <c r="O141" s="179"/>
      <c r="P141" s="179"/>
      <c r="Q141" s="179"/>
      <c r="R141" s="176"/>
      <c r="S141" s="176"/>
      <c r="T141" s="176"/>
      <c r="U141" s="176"/>
      <c r="V141" s="176"/>
      <c r="W141" s="19"/>
      <c r="X141" s="176"/>
      <c r="Y141" s="176"/>
      <c r="Z141" s="176"/>
    </row>
    <row r="142" spans="3:26" ht="17.25" customHeight="1">
      <c r="C142" s="176"/>
      <c r="D142" s="176"/>
      <c r="E142" s="176"/>
      <c r="F142" s="176"/>
      <c r="G142" s="176"/>
      <c r="H142" s="176"/>
      <c r="I142" s="176"/>
      <c r="J142" s="177"/>
      <c r="K142" s="176"/>
      <c r="L142" s="178"/>
      <c r="M142" s="176"/>
      <c r="N142" s="179"/>
      <c r="O142" s="179"/>
      <c r="P142" s="179"/>
      <c r="Q142" s="179"/>
      <c r="R142" s="176"/>
      <c r="S142" s="176"/>
      <c r="T142" s="176"/>
      <c r="U142" s="176"/>
      <c r="V142" s="176"/>
      <c r="W142" s="19"/>
      <c r="X142" s="176"/>
      <c r="Y142" s="176"/>
      <c r="Z142" s="176"/>
    </row>
    <row r="143" spans="3:26" ht="17.25" customHeight="1">
      <c r="C143" s="176"/>
      <c r="D143" s="176"/>
      <c r="E143" s="176"/>
      <c r="F143" s="176"/>
      <c r="G143" s="176"/>
      <c r="H143" s="176"/>
      <c r="I143" s="176"/>
      <c r="J143" s="177"/>
      <c r="K143" s="176"/>
      <c r="L143" s="178"/>
      <c r="M143" s="176"/>
      <c r="N143" s="179"/>
      <c r="O143" s="179"/>
      <c r="P143" s="179"/>
      <c r="Q143" s="179"/>
      <c r="R143" s="176"/>
      <c r="S143" s="176"/>
      <c r="T143" s="176"/>
      <c r="U143" s="176"/>
      <c r="V143" s="176"/>
      <c r="W143" s="19"/>
      <c r="X143" s="176"/>
      <c r="Y143" s="176"/>
      <c r="Z143" s="176"/>
    </row>
    <row r="144" spans="3:26" ht="17.25" customHeight="1">
      <c r="C144" s="176"/>
      <c r="D144" s="176"/>
      <c r="E144" s="176"/>
      <c r="F144" s="176"/>
      <c r="G144" s="176"/>
      <c r="H144" s="176"/>
      <c r="I144" s="176"/>
      <c r="J144" s="177"/>
      <c r="K144" s="176"/>
      <c r="L144" s="178"/>
      <c r="M144" s="176"/>
      <c r="N144" s="179"/>
      <c r="O144" s="179"/>
      <c r="P144" s="179"/>
      <c r="Q144" s="179"/>
      <c r="R144" s="176"/>
      <c r="S144" s="176"/>
      <c r="T144" s="176"/>
      <c r="U144" s="176"/>
      <c r="V144" s="176"/>
      <c r="W144" s="19"/>
      <c r="X144" s="176"/>
      <c r="Y144" s="176"/>
      <c r="Z144" s="176"/>
    </row>
    <row r="145" spans="3:26" ht="17.25" customHeight="1">
      <c r="C145" s="176"/>
      <c r="D145" s="176"/>
      <c r="E145" s="176"/>
      <c r="F145" s="176"/>
      <c r="G145" s="176"/>
      <c r="H145" s="176"/>
      <c r="I145" s="176"/>
      <c r="J145" s="177"/>
      <c r="K145" s="176"/>
      <c r="L145" s="178"/>
      <c r="M145" s="176"/>
      <c r="N145" s="179"/>
      <c r="O145" s="179"/>
      <c r="P145" s="179"/>
      <c r="Q145" s="179"/>
      <c r="R145" s="176"/>
      <c r="S145" s="176"/>
      <c r="T145" s="176"/>
      <c r="U145" s="176"/>
      <c r="V145" s="176"/>
      <c r="W145" s="19"/>
      <c r="X145" s="176"/>
      <c r="Y145" s="176"/>
      <c r="Z145" s="176"/>
    </row>
    <row r="146" spans="3:26" ht="17.25" customHeight="1">
      <c r="C146" s="176"/>
      <c r="D146" s="176"/>
      <c r="E146" s="176"/>
      <c r="F146" s="176"/>
      <c r="G146" s="176"/>
      <c r="H146" s="176"/>
      <c r="I146" s="176"/>
      <c r="J146" s="177"/>
      <c r="K146" s="176"/>
      <c r="L146" s="178"/>
      <c r="M146" s="176"/>
      <c r="N146" s="179"/>
      <c r="O146" s="179"/>
      <c r="P146" s="179"/>
      <c r="Q146" s="179"/>
      <c r="R146" s="176"/>
      <c r="S146" s="176"/>
      <c r="T146" s="176"/>
      <c r="U146" s="176"/>
      <c r="V146" s="176"/>
      <c r="W146" s="19"/>
      <c r="X146" s="176"/>
      <c r="Y146" s="176"/>
      <c r="Z146" s="176"/>
    </row>
    <row r="147" spans="3:26" ht="17.25" customHeight="1">
      <c r="C147" s="176"/>
      <c r="D147" s="176"/>
      <c r="E147" s="176"/>
      <c r="F147" s="176"/>
      <c r="G147" s="176"/>
      <c r="H147" s="176"/>
      <c r="I147" s="176"/>
      <c r="J147" s="177"/>
      <c r="K147" s="176"/>
      <c r="L147" s="178"/>
      <c r="M147" s="176"/>
      <c r="N147" s="179"/>
      <c r="O147" s="179"/>
      <c r="P147" s="179"/>
      <c r="Q147" s="179"/>
      <c r="R147" s="176"/>
      <c r="S147" s="176"/>
      <c r="T147" s="176"/>
      <c r="U147" s="176"/>
      <c r="V147" s="176"/>
      <c r="W147" s="19"/>
      <c r="X147" s="176"/>
      <c r="Y147" s="176"/>
      <c r="Z147" s="176"/>
    </row>
    <row r="148" spans="3:26" ht="17.25" customHeight="1">
      <c r="C148" s="176"/>
      <c r="D148" s="176"/>
      <c r="E148" s="176"/>
      <c r="F148" s="176"/>
      <c r="G148" s="176"/>
      <c r="H148" s="176"/>
      <c r="I148" s="176"/>
      <c r="J148" s="177"/>
      <c r="K148" s="176"/>
      <c r="L148" s="178"/>
      <c r="M148" s="176"/>
      <c r="N148" s="179"/>
      <c r="O148" s="179"/>
      <c r="P148" s="179"/>
      <c r="Q148" s="179"/>
      <c r="R148" s="176"/>
      <c r="S148" s="176"/>
      <c r="T148" s="176"/>
      <c r="U148" s="176"/>
      <c r="V148" s="176"/>
      <c r="W148" s="19"/>
      <c r="X148" s="176"/>
      <c r="Y148" s="176"/>
      <c r="Z148" s="176"/>
    </row>
    <row r="149" spans="3:26" ht="17.25" customHeight="1">
      <c r="C149" s="176"/>
      <c r="D149" s="176"/>
      <c r="E149" s="176"/>
      <c r="F149" s="176"/>
      <c r="G149" s="176"/>
      <c r="H149" s="176"/>
      <c r="I149" s="176"/>
      <c r="J149" s="177"/>
      <c r="K149" s="176"/>
      <c r="L149" s="178"/>
      <c r="M149" s="176"/>
      <c r="N149" s="179"/>
      <c r="O149" s="179"/>
      <c r="P149" s="179"/>
      <c r="Q149" s="179"/>
      <c r="R149" s="176"/>
      <c r="S149" s="176"/>
      <c r="T149" s="176"/>
      <c r="U149" s="176"/>
      <c r="V149" s="176"/>
      <c r="W149" s="19"/>
      <c r="X149" s="176"/>
      <c r="Y149" s="176"/>
      <c r="Z149" s="176"/>
    </row>
    <row r="150" spans="3:26" ht="17.25" customHeight="1">
      <c r="C150" s="176"/>
      <c r="D150" s="176"/>
      <c r="E150" s="176"/>
      <c r="F150" s="176"/>
      <c r="G150" s="176"/>
      <c r="H150" s="176"/>
      <c r="I150" s="176"/>
      <c r="J150" s="177"/>
      <c r="K150" s="176"/>
      <c r="L150" s="178"/>
      <c r="M150" s="176"/>
      <c r="N150" s="179"/>
      <c r="O150" s="179"/>
      <c r="P150" s="179"/>
      <c r="Q150" s="179"/>
      <c r="R150" s="176"/>
      <c r="S150" s="176"/>
      <c r="T150" s="176"/>
      <c r="U150" s="176"/>
      <c r="V150" s="176"/>
      <c r="W150" s="19"/>
      <c r="X150" s="176"/>
      <c r="Y150" s="176"/>
      <c r="Z150" s="176"/>
    </row>
    <row r="151" spans="3:26" ht="17.25" customHeight="1">
      <c r="C151" s="176"/>
      <c r="D151" s="176"/>
      <c r="E151" s="176"/>
      <c r="F151" s="176"/>
      <c r="G151" s="176"/>
      <c r="H151" s="176"/>
      <c r="I151" s="176"/>
      <c r="J151" s="177"/>
      <c r="K151" s="176"/>
      <c r="L151" s="178"/>
      <c r="M151" s="176"/>
      <c r="N151" s="179"/>
      <c r="O151" s="179"/>
      <c r="P151" s="179"/>
      <c r="Q151" s="179"/>
      <c r="R151" s="176"/>
      <c r="S151" s="176"/>
      <c r="T151" s="176"/>
      <c r="U151" s="176"/>
      <c r="V151" s="176"/>
      <c r="W151" s="19"/>
      <c r="X151" s="176"/>
      <c r="Y151" s="176"/>
      <c r="Z151" s="176"/>
    </row>
    <row r="152" spans="3:26" ht="17.25" customHeight="1">
      <c r="C152" s="176"/>
      <c r="D152" s="176"/>
      <c r="E152" s="176"/>
      <c r="F152" s="176"/>
      <c r="G152" s="176"/>
      <c r="H152" s="176"/>
      <c r="I152" s="176"/>
      <c r="J152" s="177"/>
      <c r="K152" s="176"/>
      <c r="L152" s="178"/>
      <c r="M152" s="176"/>
      <c r="N152" s="179"/>
      <c r="O152" s="179"/>
      <c r="P152" s="179"/>
      <c r="Q152" s="179"/>
      <c r="R152" s="176"/>
      <c r="S152" s="176"/>
      <c r="T152" s="176"/>
      <c r="U152" s="176"/>
      <c r="V152" s="176"/>
      <c r="W152" s="19"/>
      <c r="X152" s="176"/>
      <c r="Y152" s="176"/>
      <c r="Z152" s="176"/>
    </row>
    <row r="153" spans="3:26" ht="17.25" customHeight="1">
      <c r="C153" s="176"/>
      <c r="D153" s="176"/>
      <c r="E153" s="176"/>
      <c r="F153" s="176"/>
      <c r="G153" s="176"/>
      <c r="H153" s="176"/>
      <c r="I153" s="176"/>
      <c r="J153" s="177"/>
      <c r="K153" s="176"/>
      <c r="L153" s="178"/>
      <c r="M153" s="176"/>
      <c r="N153" s="179"/>
      <c r="O153" s="179"/>
      <c r="P153" s="179"/>
      <c r="Q153" s="179"/>
      <c r="R153" s="176"/>
      <c r="S153" s="176"/>
      <c r="T153" s="176"/>
      <c r="U153" s="176"/>
      <c r="V153" s="176"/>
      <c r="W153" s="19"/>
      <c r="X153" s="176"/>
      <c r="Y153" s="176"/>
      <c r="Z153" s="176"/>
    </row>
    <row r="154" spans="3:26" ht="17.25" customHeight="1">
      <c r="C154" s="176"/>
      <c r="D154" s="176"/>
      <c r="E154" s="176"/>
      <c r="F154" s="176"/>
      <c r="G154" s="176"/>
      <c r="H154" s="176"/>
      <c r="I154" s="176"/>
      <c r="J154" s="177"/>
      <c r="K154" s="176"/>
      <c r="L154" s="178"/>
      <c r="M154" s="176"/>
      <c r="N154" s="179"/>
      <c r="O154" s="179"/>
      <c r="P154" s="179"/>
      <c r="Q154" s="179"/>
      <c r="R154" s="176"/>
      <c r="S154" s="176"/>
      <c r="T154" s="176"/>
      <c r="U154" s="176"/>
      <c r="V154" s="176"/>
      <c r="W154" s="19"/>
      <c r="X154" s="176"/>
      <c r="Y154" s="176"/>
      <c r="Z154" s="176"/>
    </row>
    <row r="155" spans="3:26" ht="17.25" customHeight="1">
      <c r="C155" s="176"/>
      <c r="D155" s="176"/>
      <c r="E155" s="176"/>
      <c r="F155" s="176"/>
      <c r="G155" s="176"/>
      <c r="H155" s="176"/>
      <c r="I155" s="176"/>
      <c r="J155" s="177"/>
      <c r="K155" s="176"/>
      <c r="L155" s="178"/>
      <c r="M155" s="176"/>
      <c r="N155" s="179"/>
      <c r="O155" s="179"/>
      <c r="P155" s="179"/>
      <c r="Q155" s="179"/>
      <c r="R155" s="176"/>
      <c r="S155" s="176"/>
      <c r="T155" s="176"/>
      <c r="U155" s="176"/>
      <c r="V155" s="176"/>
      <c r="W155" s="19"/>
      <c r="X155" s="176"/>
      <c r="Y155" s="176"/>
      <c r="Z155" s="176"/>
    </row>
    <row r="156" spans="3:26" ht="17.25" customHeight="1">
      <c r="C156" s="176"/>
      <c r="D156" s="176"/>
      <c r="E156" s="176"/>
      <c r="F156" s="176"/>
      <c r="G156" s="176"/>
      <c r="H156" s="176"/>
      <c r="I156" s="176"/>
      <c r="J156" s="177"/>
      <c r="K156" s="176"/>
      <c r="L156" s="178"/>
      <c r="M156" s="176"/>
      <c r="N156" s="179"/>
      <c r="O156" s="179"/>
      <c r="P156" s="179"/>
      <c r="Q156" s="179"/>
      <c r="R156" s="176"/>
      <c r="S156" s="176"/>
      <c r="T156" s="176"/>
      <c r="U156" s="176"/>
      <c r="V156" s="176"/>
      <c r="W156" s="19"/>
      <c r="X156" s="176"/>
      <c r="Y156" s="176"/>
      <c r="Z156" s="176"/>
    </row>
    <row r="157" spans="3:26" ht="17.25" customHeight="1">
      <c r="C157" s="176"/>
      <c r="D157" s="176"/>
      <c r="E157" s="176"/>
      <c r="F157" s="176"/>
      <c r="G157" s="176"/>
      <c r="H157" s="176"/>
      <c r="I157" s="176"/>
      <c r="J157" s="177"/>
      <c r="K157" s="176"/>
      <c r="L157" s="178"/>
      <c r="M157" s="176"/>
      <c r="N157" s="179"/>
      <c r="O157" s="179"/>
      <c r="P157" s="179"/>
      <c r="Q157" s="179"/>
      <c r="R157" s="176"/>
      <c r="S157" s="176"/>
      <c r="T157" s="176"/>
      <c r="U157" s="176"/>
      <c r="V157" s="176"/>
      <c r="W157" s="19"/>
      <c r="X157" s="176"/>
      <c r="Y157" s="176"/>
      <c r="Z157" s="176"/>
    </row>
    <row r="158" spans="3:26" ht="17.25" customHeight="1">
      <c r="C158" s="176"/>
      <c r="D158" s="176"/>
      <c r="E158" s="176"/>
      <c r="F158" s="176"/>
      <c r="G158" s="176"/>
      <c r="H158" s="176"/>
      <c r="I158" s="176"/>
      <c r="J158" s="177"/>
      <c r="K158" s="176"/>
      <c r="L158" s="178"/>
      <c r="M158" s="176"/>
      <c r="N158" s="179"/>
      <c r="O158" s="179"/>
      <c r="P158" s="179"/>
      <c r="Q158" s="179"/>
      <c r="R158" s="176"/>
      <c r="S158" s="176"/>
      <c r="T158" s="176"/>
      <c r="U158" s="176"/>
      <c r="V158" s="176"/>
      <c r="W158" s="19"/>
      <c r="X158" s="176"/>
      <c r="Y158" s="176"/>
      <c r="Z158" s="176"/>
    </row>
    <row r="159" spans="3:26" ht="17.25" customHeight="1">
      <c r="C159" s="176"/>
      <c r="D159" s="176"/>
      <c r="E159" s="176"/>
      <c r="F159" s="176"/>
      <c r="G159" s="176"/>
      <c r="H159" s="176"/>
      <c r="I159" s="176"/>
      <c r="J159" s="177"/>
      <c r="K159" s="176"/>
      <c r="L159" s="178"/>
      <c r="M159" s="176"/>
      <c r="N159" s="179"/>
      <c r="O159" s="179"/>
      <c r="P159" s="179"/>
      <c r="Q159" s="179"/>
      <c r="R159" s="176"/>
      <c r="S159" s="176"/>
      <c r="T159" s="176"/>
      <c r="U159" s="176"/>
      <c r="V159" s="176"/>
      <c r="W159" s="19"/>
      <c r="X159" s="176"/>
      <c r="Y159" s="176"/>
      <c r="Z159" s="176"/>
    </row>
    <row r="160" spans="3:26" ht="17.25" customHeight="1">
      <c r="C160" s="176"/>
      <c r="D160" s="176"/>
      <c r="E160" s="176"/>
      <c r="F160" s="176"/>
      <c r="G160" s="176"/>
      <c r="H160" s="176"/>
      <c r="I160" s="176"/>
      <c r="J160" s="177"/>
      <c r="K160" s="176"/>
      <c r="L160" s="178"/>
      <c r="M160" s="176"/>
      <c r="N160" s="179"/>
      <c r="O160" s="179"/>
      <c r="P160" s="179"/>
      <c r="Q160" s="179"/>
      <c r="R160" s="176"/>
      <c r="S160" s="176"/>
      <c r="T160" s="176"/>
      <c r="U160" s="176"/>
      <c r="V160" s="176"/>
      <c r="W160" s="19"/>
      <c r="X160" s="176"/>
      <c r="Y160" s="176"/>
      <c r="Z160" s="176"/>
    </row>
    <row r="161" spans="3:26" ht="17.25" customHeight="1">
      <c r="C161" s="176"/>
      <c r="D161" s="176"/>
      <c r="E161" s="176"/>
      <c r="F161" s="176"/>
      <c r="G161" s="176"/>
      <c r="H161" s="176"/>
      <c r="I161" s="176"/>
      <c r="J161" s="177"/>
      <c r="K161" s="176"/>
      <c r="L161" s="178"/>
      <c r="M161" s="176"/>
      <c r="N161" s="179"/>
      <c r="O161" s="179"/>
      <c r="P161" s="179"/>
      <c r="Q161" s="179"/>
      <c r="R161" s="176"/>
      <c r="S161" s="176"/>
      <c r="T161" s="176"/>
      <c r="U161" s="176"/>
      <c r="V161" s="176"/>
      <c r="W161" s="19"/>
      <c r="X161" s="176"/>
      <c r="Y161" s="176"/>
      <c r="Z161" s="176"/>
    </row>
    <row r="162" spans="3:26" ht="17.25" customHeight="1">
      <c r="C162" s="176"/>
      <c r="D162" s="176"/>
      <c r="E162" s="176"/>
      <c r="F162" s="176"/>
      <c r="G162" s="176"/>
      <c r="H162" s="176"/>
      <c r="I162" s="176"/>
      <c r="J162" s="177"/>
      <c r="K162" s="176"/>
      <c r="L162" s="178"/>
      <c r="M162" s="176"/>
      <c r="N162" s="179"/>
      <c r="O162" s="179"/>
      <c r="P162" s="179"/>
      <c r="Q162" s="179"/>
      <c r="R162" s="176"/>
      <c r="S162" s="176"/>
      <c r="T162" s="176"/>
      <c r="U162" s="176"/>
      <c r="V162" s="176"/>
      <c r="W162" s="19"/>
      <c r="X162" s="176"/>
      <c r="Y162" s="176"/>
      <c r="Z162" s="176"/>
    </row>
    <row r="163" spans="3:26" ht="17.25" customHeight="1">
      <c r="C163" s="176"/>
      <c r="D163" s="176"/>
      <c r="E163" s="176"/>
      <c r="F163" s="176"/>
      <c r="G163" s="176"/>
      <c r="H163" s="176"/>
      <c r="I163" s="176"/>
      <c r="J163" s="177"/>
      <c r="K163" s="176"/>
      <c r="L163" s="178"/>
      <c r="M163" s="176"/>
      <c r="N163" s="179"/>
      <c r="O163" s="179"/>
      <c r="P163" s="179"/>
      <c r="Q163" s="179"/>
      <c r="R163" s="176"/>
      <c r="S163" s="176"/>
      <c r="T163" s="176"/>
      <c r="U163" s="176"/>
      <c r="V163" s="176"/>
      <c r="W163" s="19"/>
      <c r="X163" s="176"/>
      <c r="Y163" s="176"/>
      <c r="Z163" s="176"/>
    </row>
    <row r="164" spans="3:26" ht="17.25" customHeight="1">
      <c r="C164" s="176"/>
      <c r="D164" s="176"/>
      <c r="E164" s="176"/>
      <c r="F164" s="176"/>
      <c r="G164" s="176"/>
      <c r="H164" s="176"/>
      <c r="I164" s="176"/>
      <c r="J164" s="177"/>
      <c r="K164" s="176"/>
      <c r="L164" s="178"/>
      <c r="M164" s="176"/>
      <c r="N164" s="179"/>
      <c r="O164" s="179"/>
      <c r="P164" s="179"/>
      <c r="Q164" s="179"/>
      <c r="R164" s="176"/>
      <c r="S164" s="176"/>
      <c r="T164" s="176"/>
      <c r="U164" s="176"/>
      <c r="V164" s="176"/>
      <c r="W164" s="19"/>
      <c r="X164" s="176"/>
      <c r="Y164" s="176"/>
      <c r="Z164" s="176"/>
    </row>
    <row r="165" spans="3:26" ht="17.25" customHeight="1">
      <c r="C165" s="176"/>
      <c r="D165" s="176"/>
      <c r="E165" s="176"/>
      <c r="F165" s="176"/>
      <c r="G165" s="176"/>
      <c r="H165" s="176"/>
      <c r="I165" s="176"/>
      <c r="J165" s="177"/>
      <c r="K165" s="176"/>
      <c r="L165" s="178"/>
      <c r="M165" s="176"/>
      <c r="N165" s="179"/>
      <c r="O165" s="179"/>
      <c r="P165" s="179"/>
      <c r="Q165" s="179"/>
      <c r="R165" s="176"/>
      <c r="S165" s="176"/>
      <c r="T165" s="176"/>
      <c r="U165" s="176"/>
      <c r="V165" s="176"/>
      <c r="W165" s="19"/>
      <c r="X165" s="176"/>
      <c r="Y165" s="176"/>
      <c r="Z165" s="176"/>
    </row>
    <row r="166" spans="3:26" ht="17.25" customHeight="1">
      <c r="C166" s="176"/>
      <c r="D166" s="176"/>
      <c r="E166" s="176"/>
      <c r="F166" s="176"/>
      <c r="G166" s="176"/>
      <c r="H166" s="176"/>
      <c r="I166" s="176"/>
      <c r="J166" s="177"/>
      <c r="K166" s="176"/>
      <c r="L166" s="178"/>
      <c r="M166" s="176"/>
      <c r="N166" s="179"/>
      <c r="O166" s="179"/>
      <c r="P166" s="179"/>
      <c r="Q166" s="179"/>
      <c r="R166" s="176"/>
      <c r="S166" s="176"/>
      <c r="T166" s="176"/>
      <c r="U166" s="176"/>
      <c r="V166" s="176"/>
      <c r="W166" s="19"/>
      <c r="X166" s="176"/>
      <c r="Y166" s="176"/>
      <c r="Z166" s="176"/>
    </row>
    <row r="167" spans="3:26" ht="17.25" customHeight="1">
      <c r="C167" s="176"/>
      <c r="D167" s="176"/>
      <c r="E167" s="176"/>
      <c r="F167" s="176"/>
      <c r="G167" s="176"/>
      <c r="H167" s="176"/>
      <c r="I167" s="176"/>
      <c r="J167" s="177"/>
      <c r="K167" s="176"/>
      <c r="L167" s="178"/>
      <c r="M167" s="176"/>
      <c r="N167" s="179"/>
      <c r="O167" s="179"/>
      <c r="P167" s="179"/>
      <c r="Q167" s="179"/>
      <c r="R167" s="176"/>
      <c r="S167" s="176"/>
      <c r="T167" s="176"/>
      <c r="U167" s="176"/>
      <c r="V167" s="176"/>
      <c r="W167" s="19"/>
      <c r="X167" s="176"/>
      <c r="Y167" s="176"/>
      <c r="Z167" s="176"/>
    </row>
    <row r="168" spans="3:26" ht="17.25" customHeight="1">
      <c r="C168" s="176"/>
      <c r="D168" s="176"/>
      <c r="E168" s="176"/>
      <c r="F168" s="176"/>
      <c r="G168" s="176"/>
      <c r="H168" s="176"/>
      <c r="I168" s="176"/>
      <c r="J168" s="177"/>
      <c r="K168" s="176"/>
      <c r="L168" s="178"/>
      <c r="M168" s="176"/>
      <c r="N168" s="179"/>
      <c r="O168" s="179"/>
      <c r="P168" s="179"/>
      <c r="Q168" s="179"/>
      <c r="R168" s="176"/>
      <c r="S168" s="176"/>
      <c r="T168" s="176"/>
      <c r="U168" s="176"/>
      <c r="V168" s="176"/>
      <c r="W168" s="19"/>
      <c r="X168" s="176"/>
      <c r="Y168" s="176"/>
      <c r="Z168" s="176"/>
    </row>
    <row r="169" spans="3:26" ht="17.25" customHeight="1">
      <c r="C169" s="176"/>
      <c r="D169" s="176"/>
      <c r="E169" s="176"/>
      <c r="F169" s="176"/>
      <c r="G169" s="176"/>
      <c r="H169" s="176"/>
      <c r="I169" s="176"/>
      <c r="J169" s="177"/>
      <c r="K169" s="176"/>
      <c r="L169" s="178"/>
      <c r="M169" s="176"/>
      <c r="N169" s="179"/>
      <c r="O169" s="179"/>
      <c r="P169" s="179"/>
      <c r="Q169" s="179"/>
      <c r="R169" s="176"/>
      <c r="S169" s="176"/>
      <c r="T169" s="176"/>
      <c r="U169" s="176"/>
      <c r="V169" s="176"/>
      <c r="W169" s="19"/>
      <c r="X169" s="176"/>
      <c r="Y169" s="176"/>
      <c r="Z169" s="176"/>
    </row>
    <row r="170" spans="3:26" ht="17.25" customHeight="1">
      <c r="C170" s="176"/>
      <c r="D170" s="176"/>
      <c r="E170" s="176"/>
      <c r="F170" s="176"/>
      <c r="G170" s="176"/>
      <c r="H170" s="176"/>
      <c r="I170" s="176"/>
      <c r="J170" s="177"/>
      <c r="K170" s="176"/>
      <c r="L170" s="178"/>
      <c r="M170" s="176"/>
      <c r="N170" s="179"/>
      <c r="O170" s="179"/>
      <c r="P170" s="179"/>
      <c r="Q170" s="179"/>
      <c r="R170" s="176"/>
      <c r="S170" s="176"/>
      <c r="T170" s="176"/>
      <c r="U170" s="176"/>
      <c r="V170" s="176"/>
      <c r="W170" s="19"/>
      <c r="X170" s="176"/>
      <c r="Y170" s="176"/>
      <c r="Z170" s="176"/>
    </row>
    <row r="171" spans="3:26" ht="17.25" customHeight="1">
      <c r="C171" s="176"/>
      <c r="D171" s="176"/>
      <c r="E171" s="176"/>
      <c r="F171" s="176"/>
      <c r="G171" s="176"/>
      <c r="H171" s="176"/>
      <c r="I171" s="176"/>
      <c r="J171" s="177"/>
      <c r="K171" s="176"/>
      <c r="L171" s="178"/>
      <c r="M171" s="176"/>
      <c r="N171" s="179"/>
      <c r="O171" s="179"/>
      <c r="P171" s="179"/>
      <c r="Q171" s="179"/>
      <c r="R171" s="176"/>
      <c r="S171" s="176"/>
      <c r="T171" s="176"/>
      <c r="U171" s="176"/>
      <c r="V171" s="176"/>
      <c r="W171" s="19"/>
      <c r="X171" s="176"/>
      <c r="Y171" s="176"/>
      <c r="Z171" s="176"/>
    </row>
    <row r="172" spans="3:26" ht="17.25" customHeight="1">
      <c r="C172" s="176"/>
      <c r="D172" s="176"/>
      <c r="E172" s="176"/>
      <c r="F172" s="176"/>
      <c r="G172" s="176"/>
      <c r="H172" s="176"/>
      <c r="I172" s="176"/>
      <c r="J172" s="177"/>
      <c r="K172" s="176"/>
      <c r="L172" s="178"/>
      <c r="M172" s="176"/>
      <c r="N172" s="179"/>
      <c r="O172" s="179"/>
      <c r="P172" s="179"/>
      <c r="Q172" s="179"/>
      <c r="R172" s="176"/>
      <c r="S172" s="176"/>
      <c r="T172" s="176"/>
      <c r="U172" s="176"/>
      <c r="V172" s="176"/>
      <c r="W172" s="19"/>
      <c r="X172" s="176"/>
      <c r="Y172" s="176"/>
      <c r="Z172" s="176"/>
    </row>
    <row r="173" spans="3:26" ht="17.25" customHeight="1">
      <c r="C173" s="176"/>
      <c r="D173" s="176"/>
      <c r="E173" s="176"/>
      <c r="F173" s="176"/>
      <c r="G173" s="176"/>
      <c r="H173" s="176"/>
      <c r="I173" s="176"/>
      <c r="J173" s="177"/>
      <c r="K173" s="176"/>
      <c r="L173" s="178"/>
      <c r="M173" s="176"/>
      <c r="N173" s="179"/>
      <c r="O173" s="179"/>
      <c r="P173" s="179"/>
      <c r="Q173" s="179"/>
      <c r="R173" s="176"/>
      <c r="S173" s="176"/>
      <c r="T173" s="176"/>
      <c r="U173" s="176"/>
      <c r="V173" s="176"/>
      <c r="W173" s="19"/>
      <c r="X173" s="176"/>
      <c r="Y173" s="176"/>
      <c r="Z173" s="176"/>
    </row>
    <row r="174" spans="3:26" ht="17.25" customHeight="1">
      <c r="C174" s="176"/>
      <c r="D174" s="176"/>
      <c r="E174" s="176"/>
      <c r="F174" s="176"/>
      <c r="G174" s="176"/>
      <c r="H174" s="176"/>
      <c r="I174" s="176"/>
      <c r="J174" s="177"/>
      <c r="K174" s="176"/>
      <c r="L174" s="178"/>
      <c r="M174" s="176"/>
      <c r="N174" s="179"/>
      <c r="O174" s="179"/>
      <c r="P174" s="179"/>
      <c r="Q174" s="179"/>
      <c r="R174" s="176"/>
      <c r="S174" s="176"/>
      <c r="T174" s="176"/>
      <c r="U174" s="176"/>
      <c r="V174" s="176"/>
      <c r="W174" s="19"/>
      <c r="X174" s="176"/>
      <c r="Y174" s="176"/>
      <c r="Z174" s="176"/>
    </row>
    <row r="175" spans="3:26" ht="17.25" customHeight="1">
      <c r="C175" s="176"/>
      <c r="D175" s="176"/>
      <c r="E175" s="176"/>
      <c r="F175" s="176"/>
      <c r="G175" s="176"/>
      <c r="H175" s="176"/>
      <c r="I175" s="176"/>
      <c r="J175" s="177"/>
      <c r="K175" s="176"/>
      <c r="L175" s="178"/>
      <c r="M175" s="176"/>
      <c r="N175" s="179"/>
      <c r="O175" s="179"/>
      <c r="P175" s="179"/>
      <c r="Q175" s="179"/>
      <c r="R175" s="176"/>
      <c r="S175" s="176"/>
      <c r="T175" s="176"/>
      <c r="U175" s="176"/>
      <c r="V175" s="176"/>
      <c r="W175" s="19"/>
      <c r="X175" s="176"/>
      <c r="Y175" s="176"/>
      <c r="Z175" s="176"/>
    </row>
    <row r="176" spans="3:26" ht="17.25" customHeight="1">
      <c r="C176" s="176"/>
      <c r="D176" s="176"/>
      <c r="E176" s="176"/>
      <c r="F176" s="176"/>
      <c r="G176" s="176"/>
      <c r="H176" s="176"/>
      <c r="I176" s="176"/>
      <c r="J176" s="177"/>
      <c r="K176" s="176"/>
      <c r="L176" s="178"/>
      <c r="M176" s="176"/>
      <c r="N176" s="179"/>
      <c r="O176" s="179"/>
      <c r="P176" s="179"/>
      <c r="Q176" s="179"/>
      <c r="R176" s="176"/>
      <c r="S176" s="176"/>
      <c r="T176" s="176"/>
      <c r="U176" s="176"/>
      <c r="V176" s="176"/>
      <c r="W176" s="19"/>
      <c r="X176" s="176"/>
      <c r="Y176" s="176"/>
      <c r="Z176" s="176"/>
    </row>
    <row r="177" spans="3:26" ht="17.25" customHeight="1">
      <c r="C177" s="176"/>
      <c r="D177" s="176"/>
      <c r="E177" s="176"/>
      <c r="F177" s="176"/>
      <c r="G177" s="176"/>
      <c r="H177" s="176"/>
      <c r="I177" s="176"/>
      <c r="J177" s="177"/>
      <c r="K177" s="176"/>
      <c r="L177" s="178"/>
      <c r="M177" s="176"/>
      <c r="N177" s="179"/>
      <c r="O177" s="179"/>
      <c r="P177" s="179"/>
      <c r="Q177" s="179"/>
      <c r="R177" s="176"/>
      <c r="S177" s="176"/>
      <c r="T177" s="176"/>
      <c r="U177" s="176"/>
      <c r="V177" s="176"/>
      <c r="W177" s="19"/>
      <c r="X177" s="176"/>
      <c r="Y177" s="176"/>
      <c r="Z177" s="176"/>
    </row>
    <row r="178" spans="3:26" ht="17.25" customHeight="1">
      <c r="C178" s="176"/>
      <c r="D178" s="176"/>
      <c r="E178" s="176"/>
      <c r="F178" s="176"/>
      <c r="G178" s="176"/>
      <c r="H178" s="176"/>
      <c r="I178" s="176"/>
      <c r="J178" s="177"/>
      <c r="K178" s="176"/>
      <c r="L178" s="178"/>
      <c r="M178" s="176"/>
      <c r="N178" s="179"/>
      <c r="O178" s="179"/>
      <c r="P178" s="179"/>
      <c r="Q178" s="179"/>
      <c r="R178" s="176"/>
      <c r="S178" s="176"/>
      <c r="T178" s="176"/>
      <c r="U178" s="176"/>
      <c r="V178" s="176"/>
      <c r="W178" s="19"/>
      <c r="X178" s="176"/>
      <c r="Y178" s="176"/>
      <c r="Z178" s="176"/>
    </row>
    <row r="179" spans="3:26" ht="17.25" customHeight="1">
      <c r="C179" s="176"/>
      <c r="D179" s="176"/>
      <c r="E179" s="176"/>
      <c r="F179" s="176"/>
      <c r="G179" s="176"/>
      <c r="H179" s="176"/>
      <c r="I179" s="176"/>
      <c r="J179" s="177"/>
      <c r="K179" s="176"/>
      <c r="L179" s="178"/>
      <c r="M179" s="176"/>
      <c r="N179" s="179"/>
      <c r="O179" s="179"/>
      <c r="P179" s="179"/>
      <c r="Q179" s="179"/>
      <c r="R179" s="176"/>
      <c r="S179" s="176"/>
      <c r="T179" s="176"/>
      <c r="U179" s="176"/>
      <c r="V179" s="176"/>
      <c r="W179" s="19"/>
      <c r="X179" s="176"/>
      <c r="Y179" s="176"/>
      <c r="Z179" s="176"/>
    </row>
    <row r="180" spans="3:26" ht="17.25" customHeight="1">
      <c r="C180" s="176"/>
      <c r="D180" s="176"/>
      <c r="E180" s="176"/>
      <c r="F180" s="176"/>
      <c r="G180" s="176"/>
      <c r="H180" s="176"/>
      <c r="I180" s="176"/>
      <c r="J180" s="177"/>
      <c r="K180" s="176"/>
      <c r="L180" s="178"/>
      <c r="M180" s="176"/>
      <c r="N180" s="179"/>
      <c r="O180" s="179"/>
      <c r="P180" s="179"/>
      <c r="Q180" s="179"/>
      <c r="R180" s="176"/>
      <c r="S180" s="176"/>
      <c r="T180" s="176"/>
      <c r="U180" s="176"/>
      <c r="V180" s="176"/>
      <c r="W180" s="19"/>
      <c r="X180" s="176"/>
      <c r="Y180" s="176"/>
      <c r="Z180" s="176"/>
    </row>
    <row r="181" spans="3:26" ht="17.25" customHeight="1">
      <c r="C181" s="176"/>
      <c r="D181" s="176"/>
      <c r="E181" s="176"/>
      <c r="F181" s="176"/>
      <c r="G181" s="176"/>
      <c r="H181" s="176"/>
      <c r="I181" s="176"/>
      <c r="J181" s="177"/>
      <c r="K181" s="176"/>
      <c r="L181" s="178"/>
      <c r="M181" s="176"/>
      <c r="N181" s="179"/>
      <c r="O181" s="179"/>
      <c r="P181" s="179"/>
      <c r="Q181" s="179"/>
      <c r="R181" s="176"/>
      <c r="S181" s="176"/>
      <c r="T181" s="176"/>
      <c r="U181" s="176"/>
      <c r="V181" s="176"/>
      <c r="W181" s="19"/>
      <c r="X181" s="176"/>
      <c r="Y181" s="176"/>
      <c r="Z181" s="176"/>
    </row>
    <row r="182" spans="3:26" ht="17.25" customHeight="1">
      <c r="C182" s="176"/>
      <c r="D182" s="176"/>
      <c r="E182" s="176"/>
      <c r="F182" s="176"/>
      <c r="G182" s="176"/>
      <c r="H182" s="176"/>
      <c r="I182" s="176"/>
      <c r="J182" s="177"/>
      <c r="K182" s="176"/>
      <c r="L182" s="178"/>
      <c r="M182" s="176"/>
      <c r="N182" s="179"/>
      <c r="O182" s="179"/>
      <c r="P182" s="179"/>
      <c r="Q182" s="179"/>
      <c r="R182" s="176"/>
      <c r="S182" s="176"/>
      <c r="T182" s="176"/>
      <c r="U182" s="176"/>
      <c r="V182" s="176"/>
      <c r="W182" s="19"/>
      <c r="X182" s="176"/>
      <c r="Y182" s="176"/>
      <c r="Z182" s="176"/>
    </row>
    <row r="183" spans="3:26" ht="17.25" customHeight="1">
      <c r="C183" s="176"/>
      <c r="D183" s="176"/>
      <c r="E183" s="176"/>
      <c r="F183" s="176"/>
      <c r="G183" s="176"/>
      <c r="H183" s="176"/>
      <c r="I183" s="176"/>
      <c r="J183" s="177"/>
      <c r="K183" s="176"/>
      <c r="L183" s="178"/>
      <c r="M183" s="176"/>
      <c r="N183" s="179"/>
      <c r="O183" s="179"/>
      <c r="P183" s="179"/>
      <c r="Q183" s="179"/>
      <c r="R183" s="176"/>
      <c r="S183" s="176"/>
      <c r="T183" s="176"/>
      <c r="U183" s="176"/>
      <c r="V183" s="176"/>
      <c r="W183" s="19"/>
      <c r="X183" s="176"/>
      <c r="Y183" s="176"/>
      <c r="Z183" s="176"/>
    </row>
    <row r="184" spans="3:26" ht="17.25" customHeight="1">
      <c r="C184" s="176"/>
      <c r="D184" s="176"/>
      <c r="E184" s="176"/>
      <c r="F184" s="176"/>
      <c r="G184" s="176"/>
      <c r="H184" s="176"/>
      <c r="I184" s="176"/>
      <c r="J184" s="177"/>
      <c r="K184" s="176"/>
      <c r="L184" s="178"/>
      <c r="M184" s="176"/>
      <c r="N184" s="179"/>
      <c r="O184" s="179"/>
      <c r="P184" s="179"/>
      <c r="Q184" s="179"/>
      <c r="R184" s="176"/>
      <c r="S184" s="176"/>
      <c r="T184" s="176"/>
      <c r="U184" s="176"/>
      <c r="V184" s="176"/>
      <c r="W184" s="19"/>
      <c r="X184" s="176"/>
      <c r="Y184" s="176"/>
      <c r="Z184" s="176"/>
    </row>
    <row r="185" spans="3:26" ht="17.25" customHeight="1">
      <c r="C185" s="176"/>
      <c r="D185" s="176"/>
      <c r="E185" s="176"/>
      <c r="F185" s="176"/>
      <c r="G185" s="176"/>
      <c r="H185" s="176"/>
      <c r="I185" s="176"/>
      <c r="J185" s="177"/>
      <c r="K185" s="176"/>
      <c r="L185" s="178"/>
      <c r="M185" s="176"/>
      <c r="N185" s="179"/>
      <c r="O185" s="179"/>
      <c r="P185" s="179"/>
      <c r="Q185" s="179"/>
      <c r="R185" s="176"/>
      <c r="S185" s="176"/>
      <c r="T185" s="176"/>
      <c r="U185" s="176"/>
      <c r="V185" s="176"/>
      <c r="W185" s="19"/>
      <c r="X185" s="176"/>
      <c r="Y185" s="176"/>
      <c r="Z185" s="176"/>
    </row>
    <row r="186" spans="3:26" ht="17.25" customHeight="1">
      <c r="C186" s="176"/>
      <c r="D186" s="176"/>
      <c r="E186" s="176"/>
      <c r="F186" s="176"/>
      <c r="G186" s="176"/>
      <c r="H186" s="176"/>
      <c r="I186" s="176"/>
      <c r="J186" s="177"/>
      <c r="K186" s="176"/>
      <c r="L186" s="178"/>
      <c r="M186" s="176"/>
      <c r="N186" s="179"/>
      <c r="O186" s="179"/>
      <c r="P186" s="179"/>
      <c r="Q186" s="179"/>
      <c r="R186" s="176"/>
      <c r="S186" s="176"/>
      <c r="T186" s="176"/>
      <c r="U186" s="176"/>
      <c r="V186" s="176"/>
      <c r="W186" s="19"/>
      <c r="X186" s="176"/>
      <c r="Y186" s="176"/>
      <c r="Z186" s="176"/>
    </row>
    <row r="187" spans="3:26" ht="17.25" customHeight="1">
      <c r="C187" s="176"/>
      <c r="D187" s="176"/>
      <c r="E187" s="176"/>
      <c r="F187" s="176"/>
      <c r="G187" s="176"/>
      <c r="H187" s="176"/>
      <c r="I187" s="176"/>
      <c r="J187" s="177"/>
      <c r="K187" s="176"/>
      <c r="L187" s="178"/>
      <c r="M187" s="176"/>
      <c r="N187" s="179"/>
      <c r="O187" s="179"/>
      <c r="P187" s="179"/>
      <c r="Q187" s="179"/>
      <c r="R187" s="176"/>
      <c r="S187" s="176"/>
      <c r="T187" s="176"/>
      <c r="U187" s="176"/>
      <c r="V187" s="176"/>
      <c r="W187" s="19"/>
      <c r="X187" s="176"/>
      <c r="Y187" s="176"/>
      <c r="Z187" s="176"/>
    </row>
    <row r="188" spans="3:26" ht="17.25" customHeight="1">
      <c r="C188" s="176"/>
      <c r="D188" s="176"/>
      <c r="E188" s="176"/>
      <c r="F188" s="176"/>
      <c r="G188" s="176"/>
      <c r="H188" s="176"/>
      <c r="I188" s="176"/>
      <c r="J188" s="177"/>
      <c r="K188" s="176"/>
      <c r="L188" s="178"/>
      <c r="M188" s="176"/>
      <c r="N188" s="179"/>
      <c r="O188" s="179"/>
      <c r="P188" s="179"/>
      <c r="Q188" s="179"/>
      <c r="R188" s="176"/>
      <c r="S188" s="176"/>
      <c r="T188" s="176"/>
      <c r="U188" s="176"/>
      <c r="V188" s="176"/>
      <c r="W188" s="19"/>
      <c r="X188" s="176"/>
      <c r="Y188" s="176"/>
      <c r="Z188" s="176"/>
    </row>
    <row r="189" spans="3:26" ht="17.25" customHeight="1">
      <c r="C189" s="176"/>
      <c r="D189" s="176"/>
      <c r="E189" s="176"/>
      <c r="F189" s="176"/>
      <c r="G189" s="176"/>
      <c r="H189" s="176"/>
      <c r="I189" s="176"/>
      <c r="J189" s="177"/>
      <c r="K189" s="176"/>
      <c r="L189" s="178"/>
      <c r="M189" s="176"/>
      <c r="N189" s="179"/>
      <c r="O189" s="179"/>
      <c r="P189" s="179"/>
      <c r="Q189" s="179"/>
      <c r="R189" s="176"/>
      <c r="S189" s="176"/>
      <c r="T189" s="176"/>
      <c r="U189" s="176"/>
      <c r="V189" s="176"/>
      <c r="W189" s="19"/>
      <c r="X189" s="176"/>
      <c r="Y189" s="176"/>
      <c r="Z189" s="176"/>
    </row>
    <row r="190" spans="3:26" ht="17.25" customHeight="1">
      <c r="C190" s="176"/>
      <c r="D190" s="176"/>
      <c r="E190" s="176"/>
      <c r="F190" s="176"/>
      <c r="G190" s="176"/>
      <c r="H190" s="176"/>
      <c r="I190" s="176"/>
      <c r="J190" s="177"/>
      <c r="K190" s="176"/>
      <c r="L190" s="178"/>
      <c r="M190" s="176"/>
      <c r="N190" s="179"/>
      <c r="O190" s="179"/>
      <c r="P190" s="179"/>
      <c r="Q190" s="179"/>
      <c r="R190" s="176"/>
      <c r="S190" s="176"/>
      <c r="T190" s="176"/>
      <c r="U190" s="176"/>
      <c r="V190" s="176"/>
      <c r="W190" s="19"/>
      <c r="X190" s="176"/>
      <c r="Y190" s="176"/>
      <c r="Z190" s="176"/>
    </row>
    <row r="191" spans="3:26" ht="17.25" customHeight="1">
      <c r="C191" s="176"/>
      <c r="D191" s="176"/>
      <c r="E191" s="176"/>
      <c r="F191" s="176"/>
      <c r="G191" s="176"/>
      <c r="H191" s="176"/>
      <c r="I191" s="176"/>
      <c r="J191" s="177"/>
      <c r="K191" s="176"/>
      <c r="L191" s="178"/>
      <c r="M191" s="176"/>
      <c r="N191" s="179"/>
      <c r="O191" s="179"/>
      <c r="P191" s="179"/>
      <c r="Q191" s="179"/>
      <c r="R191" s="176"/>
      <c r="S191" s="176"/>
      <c r="T191" s="176"/>
      <c r="U191" s="176"/>
      <c r="V191" s="176"/>
      <c r="W191" s="19"/>
      <c r="X191" s="176"/>
      <c r="Y191" s="176"/>
      <c r="Z191" s="176"/>
    </row>
    <row r="192" spans="3:26" ht="17.25" customHeight="1">
      <c r="C192" s="176"/>
      <c r="D192" s="176"/>
      <c r="E192" s="176"/>
      <c r="F192" s="176"/>
      <c r="G192" s="176"/>
      <c r="H192" s="176"/>
      <c r="I192" s="176"/>
      <c r="J192" s="177"/>
      <c r="K192" s="176"/>
      <c r="L192" s="178"/>
      <c r="M192" s="176"/>
      <c r="N192" s="179"/>
      <c r="O192" s="179"/>
      <c r="P192" s="179"/>
      <c r="Q192" s="179"/>
      <c r="R192" s="176"/>
      <c r="S192" s="176"/>
      <c r="T192" s="176"/>
      <c r="U192" s="176"/>
      <c r="V192" s="176"/>
      <c r="W192" s="19"/>
      <c r="X192" s="176"/>
      <c r="Y192" s="176"/>
      <c r="Z192" s="176"/>
    </row>
    <row r="193" spans="3:26" ht="17.25" customHeight="1">
      <c r="C193" s="176"/>
      <c r="D193" s="176"/>
      <c r="E193" s="176"/>
      <c r="F193" s="176"/>
      <c r="G193" s="176"/>
      <c r="H193" s="176"/>
      <c r="I193" s="176"/>
      <c r="J193" s="177"/>
      <c r="K193" s="176"/>
      <c r="L193" s="178"/>
      <c r="M193" s="176"/>
      <c r="N193" s="179"/>
      <c r="O193" s="179"/>
      <c r="P193" s="179"/>
      <c r="Q193" s="179"/>
      <c r="R193" s="176"/>
      <c r="S193" s="176"/>
      <c r="T193" s="176"/>
      <c r="U193" s="176"/>
      <c r="V193" s="176"/>
      <c r="W193" s="19"/>
      <c r="X193" s="176"/>
      <c r="Y193" s="176"/>
      <c r="Z193" s="176"/>
    </row>
    <row r="194" spans="3:26" ht="17.25" customHeight="1">
      <c r="C194" s="176"/>
      <c r="D194" s="176"/>
      <c r="E194" s="176"/>
      <c r="F194" s="176"/>
      <c r="G194" s="176"/>
      <c r="H194" s="176"/>
      <c r="I194" s="176"/>
      <c r="J194" s="177"/>
      <c r="K194" s="176"/>
      <c r="L194" s="178"/>
      <c r="M194" s="176"/>
      <c r="N194" s="179"/>
      <c r="O194" s="179"/>
      <c r="P194" s="179"/>
      <c r="Q194" s="179"/>
      <c r="R194" s="176"/>
      <c r="S194" s="176"/>
      <c r="T194" s="176"/>
      <c r="U194" s="176"/>
      <c r="V194" s="176"/>
      <c r="W194" s="19"/>
      <c r="X194" s="176"/>
      <c r="Y194" s="176"/>
      <c r="Z194" s="176"/>
    </row>
    <row r="195" spans="3:26" ht="17.25" customHeight="1">
      <c r="C195" s="176"/>
      <c r="D195" s="176"/>
      <c r="E195" s="176"/>
      <c r="F195" s="176"/>
      <c r="G195" s="176"/>
      <c r="H195" s="176"/>
      <c r="I195" s="176"/>
      <c r="J195" s="177"/>
      <c r="K195" s="176"/>
      <c r="L195" s="178"/>
      <c r="M195" s="176"/>
      <c r="N195" s="179"/>
      <c r="O195" s="179"/>
      <c r="P195" s="179"/>
      <c r="Q195" s="179"/>
      <c r="R195" s="176"/>
      <c r="S195" s="176"/>
      <c r="T195" s="176"/>
      <c r="U195" s="176"/>
      <c r="V195" s="176"/>
      <c r="W195" s="19"/>
      <c r="X195" s="176"/>
      <c r="Y195" s="176"/>
      <c r="Z195" s="176"/>
    </row>
    <row r="196" spans="3:26" ht="17.25" customHeight="1">
      <c r="C196" s="176"/>
      <c r="D196" s="176"/>
      <c r="E196" s="176"/>
      <c r="F196" s="176"/>
      <c r="G196" s="176"/>
      <c r="H196" s="176"/>
      <c r="I196" s="176"/>
      <c r="J196" s="177"/>
      <c r="K196" s="176"/>
      <c r="L196" s="178"/>
      <c r="M196" s="176"/>
      <c r="N196" s="179"/>
      <c r="O196" s="179"/>
      <c r="P196" s="179"/>
      <c r="Q196" s="179"/>
      <c r="R196" s="176"/>
      <c r="S196" s="176"/>
      <c r="T196" s="176"/>
      <c r="U196" s="176"/>
      <c r="V196" s="176"/>
      <c r="W196" s="19"/>
      <c r="X196" s="176"/>
      <c r="Y196" s="176"/>
      <c r="Z196" s="176"/>
    </row>
    <row r="197" spans="3:26" ht="17.25" customHeight="1">
      <c r="C197" s="176"/>
      <c r="D197" s="176"/>
      <c r="E197" s="176"/>
      <c r="F197" s="176"/>
      <c r="G197" s="176"/>
      <c r="H197" s="176"/>
      <c r="I197" s="176"/>
      <c r="J197" s="177"/>
      <c r="K197" s="176"/>
      <c r="L197" s="178"/>
      <c r="M197" s="176"/>
      <c r="N197" s="179"/>
      <c r="O197" s="179"/>
      <c r="P197" s="179"/>
      <c r="Q197" s="179"/>
      <c r="R197" s="176"/>
      <c r="S197" s="176"/>
      <c r="T197" s="176"/>
      <c r="U197" s="176"/>
      <c r="V197" s="176"/>
      <c r="W197" s="19"/>
      <c r="X197" s="176"/>
      <c r="Y197" s="176"/>
      <c r="Z197" s="176"/>
    </row>
    <row r="198" spans="3:26" ht="17.25" customHeight="1">
      <c r="C198" s="176"/>
      <c r="D198" s="176"/>
      <c r="E198" s="176"/>
      <c r="F198" s="176"/>
      <c r="G198" s="176"/>
      <c r="H198" s="176"/>
      <c r="I198" s="176"/>
      <c r="J198" s="177"/>
      <c r="K198" s="176"/>
      <c r="L198" s="178"/>
      <c r="M198" s="176"/>
      <c r="N198" s="179"/>
      <c r="O198" s="179"/>
      <c r="P198" s="179"/>
      <c r="Q198" s="179"/>
      <c r="R198" s="176"/>
      <c r="S198" s="176"/>
      <c r="T198" s="176"/>
      <c r="U198" s="176"/>
      <c r="V198" s="176"/>
      <c r="W198" s="19"/>
      <c r="X198" s="176"/>
      <c r="Y198" s="176"/>
      <c r="Z198" s="176"/>
    </row>
    <row r="199" spans="3:26" ht="17.25" customHeight="1">
      <c r="C199" s="176"/>
      <c r="D199" s="176"/>
      <c r="E199" s="176"/>
      <c r="F199" s="176"/>
      <c r="G199" s="176"/>
      <c r="H199" s="176"/>
      <c r="I199" s="176"/>
      <c r="J199" s="177"/>
      <c r="K199" s="176"/>
      <c r="L199" s="178"/>
      <c r="M199" s="176"/>
      <c r="N199" s="179"/>
      <c r="O199" s="179"/>
      <c r="P199" s="179"/>
      <c r="Q199" s="179"/>
      <c r="R199" s="176"/>
      <c r="S199" s="176"/>
      <c r="T199" s="176"/>
      <c r="U199" s="176"/>
      <c r="V199" s="176"/>
      <c r="W199" s="19"/>
      <c r="X199" s="176"/>
      <c r="Y199" s="176"/>
      <c r="Z199" s="176"/>
    </row>
    <row r="200" spans="3:26" ht="17.25" customHeight="1">
      <c r="C200" s="176"/>
      <c r="D200" s="176"/>
      <c r="E200" s="176"/>
      <c r="F200" s="176"/>
      <c r="G200" s="176"/>
      <c r="H200" s="176"/>
      <c r="I200" s="176"/>
      <c r="J200" s="177"/>
      <c r="K200" s="176"/>
      <c r="L200" s="178"/>
      <c r="M200" s="176"/>
      <c r="N200" s="179"/>
      <c r="O200" s="179"/>
      <c r="P200" s="179"/>
      <c r="Q200" s="179"/>
      <c r="R200" s="176"/>
      <c r="S200" s="176"/>
      <c r="T200" s="176"/>
      <c r="U200" s="176"/>
      <c r="V200" s="176"/>
      <c r="W200" s="19"/>
      <c r="X200" s="176"/>
      <c r="Y200" s="176"/>
      <c r="Z200" s="176"/>
    </row>
    <row r="201" spans="3:26" ht="17.25" customHeight="1">
      <c r="C201" s="176"/>
      <c r="D201" s="176"/>
      <c r="E201" s="176"/>
      <c r="F201" s="176"/>
      <c r="G201" s="176"/>
      <c r="H201" s="176"/>
      <c r="I201" s="176"/>
      <c r="J201" s="177"/>
      <c r="K201" s="176"/>
      <c r="L201" s="178"/>
      <c r="M201" s="176"/>
      <c r="N201" s="179"/>
      <c r="O201" s="179"/>
      <c r="P201" s="179"/>
      <c r="Q201" s="179"/>
      <c r="R201" s="176"/>
      <c r="S201" s="176"/>
      <c r="T201" s="176"/>
      <c r="U201" s="176"/>
      <c r="V201" s="176"/>
      <c r="W201" s="19"/>
      <c r="X201" s="176"/>
      <c r="Y201" s="176"/>
      <c r="Z201" s="176"/>
    </row>
    <row r="202" spans="3:26" ht="17.25" customHeight="1">
      <c r="C202" s="176"/>
      <c r="D202" s="176"/>
      <c r="E202" s="176"/>
      <c r="F202" s="176"/>
      <c r="G202" s="176"/>
      <c r="H202" s="176"/>
      <c r="I202" s="176"/>
      <c r="J202" s="177"/>
      <c r="K202" s="176"/>
      <c r="L202" s="178"/>
      <c r="M202" s="176"/>
      <c r="N202" s="179"/>
      <c r="O202" s="179"/>
      <c r="P202" s="179"/>
      <c r="Q202" s="179"/>
      <c r="R202" s="176"/>
      <c r="S202" s="176"/>
      <c r="T202" s="176"/>
      <c r="U202" s="176"/>
      <c r="V202" s="176"/>
      <c r="W202" s="19"/>
      <c r="X202" s="176"/>
      <c r="Y202" s="176"/>
      <c r="Z202" s="176"/>
    </row>
    <row r="203" spans="3:26" ht="17.25" customHeight="1">
      <c r="C203" s="176"/>
      <c r="D203" s="176"/>
      <c r="E203" s="176"/>
      <c r="F203" s="176"/>
      <c r="G203" s="176"/>
      <c r="H203" s="176"/>
      <c r="I203" s="176"/>
      <c r="J203" s="177"/>
      <c r="K203" s="176"/>
      <c r="L203" s="178"/>
      <c r="M203" s="176"/>
      <c r="N203" s="179"/>
      <c r="O203" s="179"/>
      <c r="P203" s="179"/>
      <c r="Q203" s="179"/>
      <c r="R203" s="176"/>
      <c r="S203" s="176"/>
      <c r="T203" s="176"/>
      <c r="U203" s="176"/>
      <c r="V203" s="176"/>
      <c r="W203" s="19"/>
      <c r="X203" s="176"/>
      <c r="Y203" s="176"/>
      <c r="Z203" s="176"/>
    </row>
    <row r="204" spans="3:26" ht="17.25" customHeight="1">
      <c r="C204" s="176"/>
      <c r="D204" s="176"/>
      <c r="E204" s="176"/>
      <c r="F204" s="176"/>
      <c r="G204" s="176"/>
      <c r="H204" s="176"/>
      <c r="I204" s="176"/>
      <c r="J204" s="177"/>
      <c r="K204" s="176"/>
      <c r="L204" s="178"/>
      <c r="M204" s="176"/>
      <c r="N204" s="179"/>
      <c r="O204" s="179"/>
      <c r="P204" s="179"/>
      <c r="Q204" s="179"/>
      <c r="R204" s="176"/>
      <c r="S204" s="176"/>
      <c r="T204" s="176"/>
      <c r="U204" s="176"/>
      <c r="V204" s="176"/>
      <c r="W204" s="19"/>
      <c r="X204" s="176"/>
      <c r="Y204" s="176"/>
      <c r="Z204" s="176"/>
    </row>
    <row r="205" spans="3:26" ht="17.25" customHeight="1">
      <c r="C205" s="176"/>
      <c r="D205" s="176"/>
      <c r="E205" s="176"/>
      <c r="F205" s="176"/>
      <c r="G205" s="176"/>
      <c r="H205" s="176"/>
      <c r="I205" s="176"/>
      <c r="J205" s="177"/>
      <c r="K205" s="176"/>
      <c r="L205" s="178"/>
      <c r="M205" s="176"/>
      <c r="N205" s="179"/>
      <c r="O205" s="179"/>
      <c r="P205" s="179"/>
      <c r="Q205" s="179"/>
      <c r="R205" s="176"/>
      <c r="S205" s="176"/>
      <c r="T205" s="176"/>
      <c r="U205" s="176"/>
      <c r="V205" s="176"/>
      <c r="W205" s="19"/>
      <c r="X205" s="176"/>
      <c r="Y205" s="176"/>
      <c r="Z205" s="176"/>
    </row>
    <row r="206" spans="3:26" ht="17.25" customHeight="1">
      <c r="C206" s="176"/>
      <c r="D206" s="176"/>
      <c r="E206" s="176"/>
      <c r="F206" s="176"/>
      <c r="G206" s="176"/>
      <c r="H206" s="176"/>
      <c r="I206" s="176"/>
      <c r="J206" s="177"/>
      <c r="K206" s="176"/>
      <c r="L206" s="178"/>
      <c r="M206" s="176"/>
      <c r="N206" s="179"/>
      <c r="O206" s="179"/>
      <c r="P206" s="179"/>
      <c r="Q206" s="179"/>
      <c r="R206" s="176"/>
      <c r="S206" s="176"/>
      <c r="T206" s="176"/>
      <c r="U206" s="176"/>
      <c r="V206" s="176"/>
      <c r="W206" s="19"/>
      <c r="X206" s="176"/>
      <c r="Y206" s="176"/>
      <c r="Z206" s="176"/>
    </row>
    <row r="207" spans="3:26" ht="17.25" customHeight="1">
      <c r="C207" s="176"/>
      <c r="D207" s="176"/>
      <c r="E207" s="176"/>
      <c r="F207" s="176"/>
      <c r="G207" s="176"/>
      <c r="H207" s="176"/>
      <c r="I207" s="176"/>
      <c r="J207" s="177"/>
      <c r="K207" s="176"/>
      <c r="L207" s="178"/>
      <c r="M207" s="176"/>
      <c r="N207" s="179"/>
      <c r="O207" s="179"/>
      <c r="P207" s="179"/>
      <c r="Q207" s="179"/>
      <c r="R207" s="176"/>
      <c r="S207" s="176"/>
      <c r="T207" s="176"/>
      <c r="U207" s="176"/>
      <c r="V207" s="176"/>
      <c r="W207" s="19"/>
      <c r="X207" s="176"/>
      <c r="Y207" s="176"/>
      <c r="Z207" s="176"/>
    </row>
    <row r="208" spans="3:26" ht="17.25" customHeight="1">
      <c r="C208" s="176"/>
      <c r="D208" s="176"/>
      <c r="E208" s="176"/>
      <c r="F208" s="176"/>
      <c r="G208" s="176"/>
      <c r="H208" s="176"/>
      <c r="I208" s="176"/>
      <c r="J208" s="177"/>
      <c r="K208" s="176"/>
      <c r="L208" s="178"/>
      <c r="M208" s="176"/>
      <c r="N208" s="179"/>
      <c r="O208" s="179"/>
      <c r="P208" s="179"/>
      <c r="Q208" s="179"/>
      <c r="R208" s="176"/>
      <c r="S208" s="176"/>
      <c r="T208" s="176"/>
      <c r="U208" s="176"/>
      <c r="V208" s="176"/>
      <c r="W208" s="19"/>
      <c r="X208" s="176"/>
      <c r="Y208" s="176"/>
      <c r="Z208" s="176"/>
    </row>
    <row r="209" spans="3:26" ht="17.25" customHeight="1">
      <c r="C209" s="176"/>
      <c r="D209" s="176"/>
      <c r="E209" s="176"/>
      <c r="F209" s="176"/>
      <c r="G209" s="176"/>
      <c r="H209" s="176"/>
      <c r="I209" s="176"/>
      <c r="J209" s="177"/>
      <c r="K209" s="176"/>
      <c r="L209" s="178"/>
      <c r="M209" s="176"/>
      <c r="N209" s="179"/>
      <c r="O209" s="179"/>
      <c r="P209" s="179"/>
      <c r="Q209" s="179"/>
      <c r="R209" s="176"/>
      <c r="S209" s="176"/>
      <c r="T209" s="176"/>
      <c r="U209" s="176"/>
      <c r="V209" s="176"/>
      <c r="W209" s="19"/>
      <c r="X209" s="176"/>
      <c r="Y209" s="176"/>
      <c r="Z209" s="176"/>
    </row>
    <row r="210" spans="3:26" ht="17.25" customHeight="1">
      <c r="C210" s="176"/>
      <c r="D210" s="176"/>
      <c r="E210" s="176"/>
      <c r="F210" s="176"/>
      <c r="G210" s="176"/>
      <c r="H210" s="176"/>
      <c r="I210" s="176"/>
      <c r="J210" s="177"/>
      <c r="K210" s="176"/>
      <c r="L210" s="178"/>
      <c r="M210" s="176"/>
      <c r="N210" s="179"/>
      <c r="O210" s="179"/>
      <c r="P210" s="179"/>
      <c r="Q210" s="179"/>
      <c r="R210" s="176"/>
      <c r="S210" s="176"/>
      <c r="T210" s="176"/>
      <c r="U210" s="176"/>
      <c r="V210" s="176"/>
      <c r="W210" s="19"/>
      <c r="X210" s="176"/>
      <c r="Y210" s="176"/>
      <c r="Z210" s="176"/>
    </row>
    <row r="211" spans="3:26" ht="17.25" customHeight="1">
      <c r="C211" s="176"/>
      <c r="D211" s="176"/>
      <c r="E211" s="176"/>
      <c r="F211" s="176"/>
      <c r="G211" s="176"/>
      <c r="H211" s="176"/>
      <c r="I211" s="176"/>
      <c r="J211" s="177"/>
      <c r="K211" s="176"/>
      <c r="L211" s="178"/>
      <c r="M211" s="176"/>
      <c r="N211" s="179"/>
      <c r="O211" s="179"/>
      <c r="P211" s="179"/>
      <c r="Q211" s="179"/>
      <c r="R211" s="176"/>
      <c r="S211" s="176"/>
      <c r="T211" s="176"/>
      <c r="U211" s="176"/>
      <c r="V211" s="176"/>
      <c r="W211" s="19"/>
      <c r="X211" s="176"/>
      <c r="Y211" s="176"/>
      <c r="Z211" s="176"/>
    </row>
    <row r="212" spans="3:26" ht="17.25" customHeight="1">
      <c r="C212" s="176"/>
      <c r="D212" s="176"/>
      <c r="E212" s="176"/>
      <c r="F212" s="176"/>
      <c r="G212" s="176"/>
      <c r="H212" s="176"/>
      <c r="I212" s="176"/>
      <c r="J212" s="177"/>
      <c r="K212" s="176"/>
      <c r="L212" s="178"/>
      <c r="M212" s="176"/>
      <c r="N212" s="179"/>
      <c r="O212" s="179"/>
      <c r="P212" s="179"/>
      <c r="Q212" s="179"/>
      <c r="R212" s="176"/>
      <c r="S212" s="176"/>
      <c r="T212" s="176"/>
      <c r="U212" s="176"/>
      <c r="V212" s="176"/>
      <c r="W212" s="19"/>
      <c r="X212" s="176"/>
      <c r="Y212" s="176"/>
      <c r="Z212" s="176"/>
    </row>
    <row r="213" spans="3:26" ht="17.25" customHeight="1">
      <c r="C213" s="176"/>
      <c r="D213" s="176"/>
      <c r="E213" s="176"/>
      <c r="F213" s="176"/>
      <c r="G213" s="176"/>
      <c r="H213" s="176"/>
      <c r="I213" s="176"/>
      <c r="J213" s="177"/>
      <c r="K213" s="176"/>
      <c r="L213" s="178"/>
      <c r="M213" s="176"/>
      <c r="N213" s="179"/>
      <c r="O213" s="179"/>
      <c r="P213" s="179"/>
      <c r="Q213" s="179"/>
      <c r="R213" s="176"/>
      <c r="S213" s="176"/>
      <c r="T213" s="176"/>
      <c r="U213" s="176"/>
      <c r="V213" s="176"/>
      <c r="W213" s="19"/>
      <c r="X213" s="176"/>
      <c r="Y213" s="176"/>
      <c r="Z213" s="176"/>
    </row>
    <row r="214" spans="3:26" ht="17.25" customHeight="1">
      <c r="C214" s="176"/>
      <c r="D214" s="176"/>
      <c r="E214" s="176"/>
      <c r="F214" s="176"/>
      <c r="G214" s="176"/>
      <c r="H214" s="176"/>
      <c r="I214" s="176"/>
      <c r="J214" s="177"/>
      <c r="K214" s="176"/>
      <c r="L214" s="178"/>
      <c r="M214" s="176"/>
      <c r="N214" s="179"/>
      <c r="O214" s="179"/>
      <c r="P214" s="179"/>
      <c r="Q214" s="179"/>
      <c r="R214" s="176"/>
      <c r="S214" s="176"/>
      <c r="T214" s="176"/>
      <c r="U214" s="176"/>
      <c r="V214" s="176"/>
      <c r="W214" s="19"/>
      <c r="X214" s="176"/>
      <c r="Y214" s="176"/>
      <c r="Z214" s="176"/>
    </row>
    <row r="215" spans="3:26" ht="17.25" customHeight="1">
      <c r="C215" s="176"/>
      <c r="D215" s="176"/>
      <c r="E215" s="176"/>
      <c r="F215" s="176"/>
      <c r="G215" s="176"/>
      <c r="H215" s="176"/>
      <c r="I215" s="176"/>
      <c r="J215" s="177"/>
      <c r="K215" s="176"/>
      <c r="L215" s="178"/>
      <c r="M215" s="176"/>
      <c r="N215" s="179"/>
      <c r="O215" s="179"/>
      <c r="P215" s="179"/>
      <c r="Q215" s="179"/>
      <c r="R215" s="176"/>
      <c r="S215" s="176"/>
      <c r="T215" s="176"/>
      <c r="U215" s="176"/>
      <c r="V215" s="176"/>
      <c r="W215" s="19"/>
      <c r="X215" s="176"/>
      <c r="Y215" s="176"/>
      <c r="Z215" s="176"/>
    </row>
    <row r="216" spans="3:26" ht="17.25" customHeight="1">
      <c r="C216" s="176"/>
      <c r="D216" s="176"/>
      <c r="E216" s="176"/>
      <c r="F216" s="176"/>
      <c r="G216" s="176"/>
      <c r="H216" s="176"/>
      <c r="I216" s="176"/>
      <c r="J216" s="177"/>
      <c r="K216" s="176"/>
      <c r="L216" s="178"/>
      <c r="M216" s="176"/>
      <c r="N216" s="179"/>
      <c r="O216" s="179"/>
      <c r="P216" s="179"/>
      <c r="Q216" s="179"/>
      <c r="R216" s="176"/>
      <c r="S216" s="176"/>
      <c r="T216" s="176"/>
      <c r="U216" s="176"/>
      <c r="V216" s="176"/>
      <c r="W216" s="19"/>
      <c r="X216" s="176"/>
      <c r="Y216" s="176"/>
      <c r="Z216" s="176"/>
    </row>
    <row r="217" spans="3:26" ht="17.25" customHeight="1">
      <c r="C217" s="176"/>
      <c r="D217" s="176"/>
      <c r="E217" s="176"/>
      <c r="F217" s="176"/>
      <c r="G217" s="176"/>
      <c r="H217" s="176"/>
      <c r="I217" s="176"/>
      <c r="J217" s="177"/>
      <c r="K217" s="176"/>
      <c r="L217" s="178"/>
      <c r="M217" s="176"/>
      <c r="N217" s="179"/>
      <c r="O217" s="179"/>
      <c r="P217" s="179"/>
      <c r="Q217" s="179"/>
      <c r="R217" s="176"/>
      <c r="S217" s="176"/>
      <c r="T217" s="176"/>
      <c r="U217" s="176"/>
      <c r="V217" s="176"/>
      <c r="W217" s="19"/>
      <c r="X217" s="176"/>
      <c r="Y217" s="176"/>
      <c r="Z217" s="176"/>
    </row>
    <row r="218" spans="3:26" ht="17.25" customHeight="1">
      <c r="C218" s="176"/>
      <c r="D218" s="176"/>
      <c r="E218" s="176"/>
      <c r="F218" s="176"/>
      <c r="G218" s="176"/>
      <c r="H218" s="176"/>
      <c r="I218" s="176"/>
      <c r="J218" s="177"/>
      <c r="K218" s="176"/>
      <c r="L218" s="178"/>
      <c r="M218" s="176"/>
      <c r="N218" s="179"/>
      <c r="O218" s="179"/>
      <c r="P218" s="179"/>
      <c r="Q218" s="179"/>
      <c r="R218" s="176"/>
      <c r="S218" s="176"/>
      <c r="T218" s="176"/>
      <c r="U218" s="176"/>
      <c r="V218" s="176"/>
      <c r="W218" s="19"/>
      <c r="X218" s="176"/>
      <c r="Y218" s="176"/>
      <c r="Z218" s="176"/>
    </row>
    <row r="219" spans="3:26" ht="17.25" customHeight="1">
      <c r="C219" s="176"/>
      <c r="D219" s="176"/>
      <c r="E219" s="176"/>
      <c r="F219" s="176"/>
      <c r="G219" s="176"/>
      <c r="H219" s="176"/>
      <c r="I219" s="176"/>
      <c r="J219" s="177"/>
      <c r="K219" s="176"/>
      <c r="L219" s="178"/>
      <c r="M219" s="176"/>
      <c r="N219" s="179"/>
      <c r="O219" s="179"/>
      <c r="P219" s="179"/>
      <c r="Q219" s="179"/>
      <c r="R219" s="176"/>
      <c r="S219" s="176"/>
      <c r="T219" s="176"/>
      <c r="U219" s="176"/>
      <c r="V219" s="176"/>
      <c r="W219" s="19"/>
      <c r="X219" s="176"/>
      <c r="Y219" s="176"/>
      <c r="Z219" s="176"/>
    </row>
    <row r="220" spans="3:26" ht="17.25" customHeight="1">
      <c r="C220" s="176"/>
      <c r="D220" s="176"/>
      <c r="E220" s="176"/>
      <c r="F220" s="176"/>
      <c r="G220" s="176"/>
      <c r="H220" s="176"/>
      <c r="I220" s="176"/>
      <c r="J220" s="177"/>
      <c r="K220" s="176"/>
      <c r="L220" s="178"/>
      <c r="M220" s="176"/>
      <c r="N220" s="179"/>
      <c r="O220" s="179"/>
      <c r="P220" s="179"/>
      <c r="Q220" s="179"/>
      <c r="R220" s="176"/>
      <c r="S220" s="176"/>
      <c r="T220" s="176"/>
      <c r="U220" s="176"/>
      <c r="V220" s="176"/>
      <c r="W220" s="19"/>
      <c r="X220" s="176"/>
      <c r="Y220" s="176"/>
      <c r="Z220" s="176"/>
    </row>
    <row r="221" spans="3:26" ht="17.25" customHeight="1">
      <c r="C221" s="176"/>
      <c r="D221" s="176"/>
      <c r="E221" s="176"/>
      <c r="F221" s="176"/>
      <c r="G221" s="176"/>
      <c r="H221" s="176"/>
      <c r="I221" s="176"/>
      <c r="J221" s="177"/>
      <c r="K221" s="176"/>
      <c r="L221" s="178"/>
      <c r="M221" s="176"/>
      <c r="N221" s="179"/>
      <c r="O221" s="179"/>
      <c r="P221" s="179"/>
      <c r="Q221" s="179"/>
      <c r="R221" s="176"/>
      <c r="S221" s="176"/>
      <c r="T221" s="176"/>
      <c r="U221" s="176"/>
      <c r="V221" s="176"/>
      <c r="W221" s="19"/>
      <c r="X221" s="176"/>
      <c r="Y221" s="176"/>
      <c r="Z221" s="176"/>
    </row>
    <row r="222" spans="3:26" ht="17.25" customHeight="1">
      <c r="C222" s="176"/>
      <c r="D222" s="176"/>
      <c r="E222" s="176"/>
      <c r="F222" s="176"/>
      <c r="G222" s="176"/>
      <c r="H222" s="176"/>
      <c r="I222" s="176"/>
      <c r="J222" s="177"/>
      <c r="K222" s="176"/>
      <c r="L222" s="178"/>
      <c r="M222" s="176"/>
      <c r="N222" s="179"/>
      <c r="O222" s="179"/>
      <c r="P222" s="179"/>
      <c r="Q222" s="179"/>
      <c r="R222" s="176"/>
      <c r="S222" s="176"/>
      <c r="T222" s="176"/>
      <c r="U222" s="176"/>
      <c r="V222" s="176"/>
      <c r="W222" s="19"/>
      <c r="X222" s="176"/>
      <c r="Y222" s="176"/>
      <c r="Z222" s="176"/>
    </row>
    <row r="223" spans="3:26" ht="17.25" customHeight="1">
      <c r="C223" s="176"/>
      <c r="D223" s="176"/>
      <c r="E223" s="176"/>
      <c r="F223" s="176"/>
      <c r="G223" s="176"/>
      <c r="H223" s="176"/>
      <c r="I223" s="176"/>
      <c r="J223" s="177"/>
      <c r="K223" s="176"/>
      <c r="L223" s="178"/>
      <c r="M223" s="176"/>
      <c r="N223" s="179"/>
      <c r="O223" s="179"/>
      <c r="P223" s="179"/>
      <c r="Q223" s="179"/>
      <c r="R223" s="176"/>
      <c r="S223" s="176"/>
      <c r="T223" s="176"/>
      <c r="U223" s="176"/>
      <c r="V223" s="176"/>
      <c r="W223" s="19"/>
      <c r="X223" s="176"/>
      <c r="Y223" s="176"/>
      <c r="Z223" s="176"/>
    </row>
    <row r="224" spans="3:26" ht="17.25" customHeight="1">
      <c r="C224" s="176"/>
      <c r="D224" s="176"/>
      <c r="E224" s="176"/>
      <c r="F224" s="176"/>
      <c r="G224" s="176"/>
      <c r="H224" s="176"/>
      <c r="I224" s="176"/>
      <c r="J224" s="177"/>
      <c r="K224" s="176"/>
      <c r="L224" s="178"/>
      <c r="M224" s="176"/>
      <c r="N224" s="179"/>
      <c r="O224" s="179"/>
      <c r="P224" s="179"/>
      <c r="Q224" s="179"/>
      <c r="R224" s="176"/>
      <c r="S224" s="176"/>
      <c r="T224" s="176"/>
      <c r="U224" s="176"/>
      <c r="V224" s="176"/>
      <c r="W224" s="19"/>
      <c r="X224" s="176"/>
      <c r="Y224" s="176"/>
      <c r="Z224" s="176"/>
    </row>
    <row r="225" spans="3:26" ht="17.25" customHeight="1">
      <c r="C225" s="176"/>
      <c r="D225" s="176"/>
      <c r="E225" s="176"/>
      <c r="F225" s="176"/>
      <c r="G225" s="176"/>
      <c r="H225" s="176"/>
      <c r="I225" s="176"/>
      <c r="J225" s="177"/>
      <c r="K225" s="176"/>
      <c r="L225" s="178"/>
      <c r="M225" s="176"/>
      <c r="N225" s="179"/>
      <c r="O225" s="179"/>
      <c r="P225" s="179"/>
      <c r="Q225" s="179"/>
      <c r="R225" s="176"/>
      <c r="S225" s="176"/>
      <c r="T225" s="176"/>
      <c r="U225" s="176"/>
      <c r="V225" s="176"/>
      <c r="W225" s="19"/>
      <c r="X225" s="176"/>
      <c r="Y225" s="176"/>
      <c r="Z225" s="176"/>
    </row>
    <row r="226" spans="3:26" ht="17.25" customHeight="1">
      <c r="C226" s="176"/>
      <c r="D226" s="176"/>
      <c r="E226" s="176"/>
      <c r="F226" s="176"/>
      <c r="G226" s="176"/>
      <c r="H226" s="176"/>
      <c r="I226" s="176"/>
      <c r="J226" s="177"/>
      <c r="K226" s="176"/>
      <c r="L226" s="178"/>
      <c r="M226" s="176"/>
      <c r="N226" s="179"/>
      <c r="O226" s="179"/>
      <c r="P226" s="179"/>
      <c r="Q226" s="179"/>
      <c r="R226" s="176"/>
      <c r="S226" s="176"/>
      <c r="T226" s="176"/>
      <c r="U226" s="176"/>
      <c r="V226" s="176"/>
      <c r="W226" s="19"/>
      <c r="X226" s="176"/>
      <c r="Y226" s="176"/>
      <c r="Z226" s="176"/>
    </row>
    <row r="227" spans="3:26" ht="17.25" customHeight="1">
      <c r="C227" s="176"/>
      <c r="D227" s="176"/>
      <c r="E227" s="176"/>
      <c r="F227" s="176"/>
      <c r="G227" s="176"/>
      <c r="H227" s="176"/>
      <c r="I227" s="176"/>
      <c r="J227" s="177"/>
      <c r="K227" s="176"/>
      <c r="L227" s="178"/>
      <c r="M227" s="176"/>
      <c r="N227" s="179"/>
      <c r="O227" s="179"/>
      <c r="P227" s="179"/>
      <c r="Q227" s="179"/>
      <c r="R227" s="176"/>
      <c r="S227" s="176"/>
      <c r="T227" s="176"/>
      <c r="U227" s="176"/>
      <c r="V227" s="176"/>
      <c r="W227" s="19"/>
      <c r="X227" s="176"/>
      <c r="Y227" s="176"/>
      <c r="Z227" s="176"/>
    </row>
    <row r="228" spans="3:26" ht="17.25" customHeight="1">
      <c r="C228" s="176"/>
      <c r="D228" s="176"/>
      <c r="E228" s="176"/>
      <c r="F228" s="176"/>
      <c r="G228" s="176"/>
      <c r="H228" s="176"/>
      <c r="I228" s="176"/>
      <c r="J228" s="177"/>
      <c r="K228" s="176"/>
      <c r="L228" s="178"/>
      <c r="M228" s="176"/>
      <c r="N228" s="179"/>
      <c r="O228" s="179"/>
      <c r="P228" s="179"/>
      <c r="Q228" s="179"/>
      <c r="R228" s="176"/>
      <c r="S228" s="176"/>
      <c r="T228" s="176"/>
      <c r="U228" s="176"/>
      <c r="V228" s="176"/>
      <c r="W228" s="19"/>
      <c r="X228" s="176"/>
      <c r="Y228" s="176"/>
      <c r="Z228" s="176"/>
    </row>
    <row r="229" spans="3:26" ht="17.25" customHeight="1">
      <c r="C229" s="176"/>
      <c r="D229" s="176"/>
      <c r="E229" s="176"/>
      <c r="F229" s="176"/>
      <c r="G229" s="176"/>
      <c r="H229" s="176"/>
      <c r="I229" s="176"/>
      <c r="J229" s="177"/>
      <c r="K229" s="176"/>
      <c r="L229" s="178"/>
      <c r="M229" s="176"/>
      <c r="N229" s="179"/>
      <c r="O229" s="179"/>
      <c r="P229" s="179"/>
      <c r="Q229" s="179"/>
      <c r="R229" s="176"/>
      <c r="S229" s="176"/>
      <c r="T229" s="176"/>
      <c r="U229" s="176"/>
      <c r="V229" s="176"/>
      <c r="W229" s="19"/>
      <c r="X229" s="176"/>
      <c r="Y229" s="176"/>
      <c r="Z229" s="176"/>
    </row>
    <row r="230" spans="3:26" ht="17.25" customHeight="1">
      <c r="C230" s="176"/>
      <c r="D230" s="176"/>
      <c r="E230" s="176"/>
      <c r="F230" s="176"/>
      <c r="G230" s="176"/>
      <c r="H230" s="176"/>
      <c r="I230" s="176"/>
      <c r="J230" s="177"/>
      <c r="K230" s="176"/>
      <c r="L230" s="178"/>
      <c r="M230" s="176"/>
      <c r="N230" s="179"/>
      <c r="O230" s="179"/>
      <c r="P230" s="179"/>
      <c r="Q230" s="179"/>
      <c r="R230" s="176"/>
      <c r="S230" s="176"/>
      <c r="T230" s="176"/>
      <c r="U230" s="176"/>
      <c r="V230" s="176"/>
      <c r="W230" s="19"/>
      <c r="X230" s="176"/>
      <c r="Y230" s="176"/>
      <c r="Z230" s="176"/>
    </row>
    <row r="231" spans="3:26" ht="17.25" customHeight="1">
      <c r="C231" s="176"/>
      <c r="D231" s="176"/>
      <c r="E231" s="176"/>
      <c r="F231" s="176"/>
      <c r="G231" s="176"/>
      <c r="H231" s="176"/>
      <c r="I231" s="176"/>
      <c r="J231" s="177"/>
      <c r="K231" s="176"/>
      <c r="L231" s="178"/>
      <c r="M231" s="176"/>
      <c r="N231" s="179"/>
      <c r="O231" s="179"/>
      <c r="P231" s="179"/>
      <c r="Q231" s="179"/>
      <c r="R231" s="176"/>
      <c r="S231" s="176"/>
      <c r="T231" s="176"/>
      <c r="U231" s="176"/>
      <c r="V231" s="176"/>
      <c r="W231" s="19"/>
      <c r="X231" s="176"/>
      <c r="Y231" s="176"/>
      <c r="Z231" s="176"/>
    </row>
    <row r="232" spans="3:26" ht="17.25" customHeight="1">
      <c r="C232" s="176"/>
      <c r="D232" s="176"/>
      <c r="E232" s="176"/>
      <c r="F232" s="176"/>
      <c r="G232" s="176"/>
      <c r="H232" s="176"/>
      <c r="I232" s="176"/>
      <c r="J232" s="177"/>
      <c r="K232" s="176"/>
      <c r="L232" s="178"/>
      <c r="M232" s="176"/>
      <c r="N232" s="179"/>
      <c r="O232" s="179"/>
      <c r="P232" s="179"/>
      <c r="Q232" s="179"/>
      <c r="R232" s="176"/>
      <c r="S232" s="176"/>
      <c r="T232" s="176"/>
      <c r="U232" s="176"/>
      <c r="V232" s="176"/>
      <c r="W232" s="19"/>
      <c r="X232" s="176"/>
      <c r="Y232" s="176"/>
      <c r="Z232" s="176"/>
    </row>
    <row r="233" spans="3:26" ht="17.25" customHeight="1">
      <c r="C233" s="176"/>
      <c r="D233" s="176"/>
      <c r="E233" s="176"/>
      <c r="F233" s="176"/>
      <c r="G233" s="176"/>
      <c r="H233" s="176"/>
      <c r="I233" s="176"/>
      <c r="J233" s="177"/>
      <c r="K233" s="176"/>
      <c r="L233" s="178"/>
      <c r="M233" s="176"/>
      <c r="N233" s="179"/>
      <c r="O233" s="179"/>
      <c r="P233" s="179"/>
      <c r="Q233" s="179"/>
      <c r="R233" s="176"/>
      <c r="S233" s="176"/>
      <c r="T233" s="176"/>
      <c r="U233" s="176"/>
      <c r="V233" s="176"/>
      <c r="W233" s="19"/>
      <c r="X233" s="176"/>
      <c r="Y233" s="176"/>
      <c r="Z233" s="176"/>
    </row>
    <row r="234" spans="3:26" ht="17.25" customHeight="1">
      <c r="C234" s="176"/>
      <c r="D234" s="176"/>
      <c r="E234" s="176"/>
      <c r="F234" s="176"/>
      <c r="G234" s="176"/>
      <c r="H234" s="176"/>
      <c r="I234" s="176"/>
      <c r="J234" s="177"/>
      <c r="K234" s="176"/>
      <c r="L234" s="178"/>
      <c r="M234" s="176"/>
      <c r="N234" s="179"/>
      <c r="O234" s="179"/>
      <c r="P234" s="179"/>
      <c r="Q234" s="179"/>
      <c r="R234" s="176"/>
      <c r="S234" s="176"/>
      <c r="T234" s="176"/>
      <c r="U234" s="176"/>
      <c r="V234" s="176"/>
      <c r="W234" s="19"/>
      <c r="X234" s="176"/>
      <c r="Y234" s="176"/>
      <c r="Z234" s="176"/>
    </row>
    <row r="235" spans="3:26" ht="17.25" customHeight="1">
      <c r="C235" s="176"/>
      <c r="D235" s="176"/>
      <c r="E235" s="176"/>
      <c r="F235" s="176"/>
      <c r="G235" s="176"/>
      <c r="H235" s="176"/>
      <c r="I235" s="176"/>
      <c r="J235" s="177"/>
      <c r="K235" s="176"/>
      <c r="L235" s="178"/>
      <c r="M235" s="176"/>
      <c r="N235" s="179"/>
      <c r="O235" s="179"/>
      <c r="P235" s="179"/>
      <c r="Q235" s="179"/>
      <c r="R235" s="176"/>
      <c r="S235" s="176"/>
      <c r="T235" s="176"/>
      <c r="U235" s="176"/>
      <c r="V235" s="176"/>
      <c r="W235" s="19"/>
      <c r="X235" s="176"/>
      <c r="Y235" s="176"/>
      <c r="Z235" s="176"/>
    </row>
    <row r="236" spans="3:26" ht="17.25" customHeight="1">
      <c r="C236" s="176"/>
      <c r="D236" s="176"/>
      <c r="E236" s="176"/>
      <c r="F236" s="176"/>
      <c r="G236" s="176"/>
      <c r="H236" s="176"/>
      <c r="I236" s="176"/>
      <c r="J236" s="177"/>
      <c r="K236" s="176"/>
      <c r="L236" s="178"/>
      <c r="M236" s="176"/>
      <c r="N236" s="179"/>
      <c r="O236" s="179"/>
      <c r="P236" s="179"/>
      <c r="Q236" s="179"/>
      <c r="R236" s="176"/>
      <c r="S236" s="176"/>
      <c r="T236" s="176"/>
      <c r="U236" s="176"/>
      <c r="V236" s="176"/>
      <c r="W236" s="19"/>
      <c r="X236" s="176"/>
      <c r="Y236" s="176"/>
      <c r="Z236" s="176"/>
    </row>
    <row r="237" spans="3:26" ht="17.25" customHeight="1">
      <c r="C237" s="176"/>
      <c r="D237" s="176"/>
      <c r="E237" s="176"/>
      <c r="F237" s="176"/>
      <c r="G237" s="176"/>
      <c r="H237" s="176"/>
      <c r="I237" s="176"/>
      <c r="J237" s="177"/>
      <c r="K237" s="176"/>
      <c r="L237" s="178"/>
      <c r="M237" s="176"/>
      <c r="N237" s="179"/>
      <c r="O237" s="179"/>
      <c r="P237" s="179"/>
      <c r="Q237" s="179"/>
      <c r="R237" s="176"/>
      <c r="S237" s="176"/>
      <c r="T237" s="176"/>
      <c r="U237" s="176"/>
      <c r="V237" s="176"/>
      <c r="W237" s="19"/>
      <c r="X237" s="176"/>
      <c r="Y237" s="176"/>
      <c r="Z237" s="176"/>
    </row>
    <row r="238" spans="3:26" ht="17.25" customHeight="1">
      <c r="C238" s="176"/>
      <c r="D238" s="176"/>
      <c r="E238" s="176"/>
      <c r="F238" s="176"/>
      <c r="G238" s="176"/>
      <c r="H238" s="176"/>
      <c r="I238" s="176"/>
      <c r="J238" s="177"/>
      <c r="K238" s="176"/>
      <c r="L238" s="178"/>
      <c r="M238" s="176"/>
      <c r="N238" s="179"/>
      <c r="O238" s="179"/>
      <c r="P238" s="179"/>
      <c r="Q238" s="179"/>
      <c r="R238" s="176"/>
      <c r="S238" s="176"/>
      <c r="T238" s="176"/>
      <c r="U238" s="176"/>
      <c r="V238" s="176"/>
      <c r="W238" s="19"/>
      <c r="X238" s="176"/>
      <c r="Y238" s="176"/>
      <c r="Z238" s="176"/>
    </row>
    <row r="239" spans="3:26" ht="17.25" customHeight="1">
      <c r="C239" s="176"/>
      <c r="D239" s="176"/>
      <c r="E239" s="176"/>
      <c r="F239" s="176"/>
      <c r="G239" s="176"/>
      <c r="H239" s="176"/>
      <c r="I239" s="176"/>
      <c r="J239" s="177"/>
      <c r="K239" s="176"/>
      <c r="L239" s="178"/>
      <c r="M239" s="176"/>
      <c r="N239" s="179"/>
      <c r="O239" s="179"/>
      <c r="P239" s="179"/>
      <c r="Q239" s="179"/>
      <c r="R239" s="176"/>
      <c r="S239" s="176"/>
      <c r="T239" s="176"/>
      <c r="U239" s="176"/>
      <c r="V239" s="176"/>
      <c r="W239" s="19"/>
      <c r="X239" s="176"/>
      <c r="Y239" s="176"/>
      <c r="Z239" s="176"/>
    </row>
    <row r="240" spans="3:26" ht="17.25" customHeight="1">
      <c r="C240" s="176"/>
      <c r="D240" s="176"/>
      <c r="E240" s="176"/>
      <c r="F240" s="176"/>
      <c r="G240" s="176"/>
      <c r="H240" s="176"/>
      <c r="I240" s="176"/>
      <c r="J240" s="177"/>
      <c r="K240" s="176"/>
      <c r="L240" s="178"/>
      <c r="M240" s="176"/>
      <c r="N240" s="179"/>
      <c r="O240" s="179"/>
      <c r="P240" s="179"/>
      <c r="Q240" s="179"/>
      <c r="R240" s="176"/>
      <c r="S240" s="176"/>
      <c r="T240" s="176"/>
      <c r="U240" s="176"/>
      <c r="V240" s="176"/>
      <c r="W240" s="19"/>
      <c r="X240" s="176"/>
      <c r="Y240" s="176"/>
      <c r="Z240" s="176"/>
    </row>
    <row r="241" spans="3:26" ht="17.25" customHeight="1">
      <c r="C241" s="176"/>
      <c r="D241" s="176"/>
      <c r="E241" s="176"/>
      <c r="F241" s="176"/>
      <c r="G241" s="176"/>
      <c r="H241" s="176"/>
      <c r="I241" s="176"/>
      <c r="J241" s="177"/>
      <c r="K241" s="176"/>
      <c r="L241" s="178"/>
      <c r="M241" s="176"/>
      <c r="N241" s="179"/>
      <c r="O241" s="179"/>
      <c r="P241" s="179"/>
      <c r="Q241" s="179"/>
      <c r="R241" s="176"/>
      <c r="S241" s="176"/>
      <c r="T241" s="176"/>
      <c r="U241" s="176"/>
      <c r="V241" s="176"/>
      <c r="W241" s="19"/>
      <c r="X241" s="176"/>
      <c r="Y241" s="176"/>
      <c r="Z241" s="176"/>
    </row>
    <row r="242" spans="3:26" ht="17.25" customHeight="1">
      <c r="C242" s="176"/>
      <c r="D242" s="176"/>
      <c r="E242" s="176"/>
      <c r="F242" s="176"/>
      <c r="G242" s="176"/>
      <c r="H242" s="176"/>
      <c r="I242" s="176"/>
      <c r="J242" s="177"/>
      <c r="K242" s="176"/>
      <c r="L242" s="178"/>
      <c r="M242" s="176"/>
      <c r="N242" s="179"/>
      <c r="O242" s="179"/>
      <c r="P242" s="179"/>
      <c r="Q242" s="179"/>
      <c r="R242" s="176"/>
      <c r="S242" s="176"/>
      <c r="T242" s="176"/>
      <c r="U242" s="176"/>
      <c r="V242" s="176"/>
      <c r="W242" s="19"/>
      <c r="X242" s="176"/>
      <c r="Y242" s="176"/>
      <c r="Z242" s="176"/>
    </row>
    <row r="243" spans="3:26" ht="17.25" customHeight="1">
      <c r="C243" s="176"/>
      <c r="D243" s="176"/>
      <c r="E243" s="176"/>
      <c r="F243" s="176"/>
      <c r="G243" s="176"/>
      <c r="H243" s="176"/>
      <c r="I243" s="176"/>
      <c r="J243" s="177"/>
      <c r="K243" s="176"/>
      <c r="L243" s="178"/>
      <c r="M243" s="176"/>
      <c r="N243" s="179"/>
      <c r="O243" s="179"/>
      <c r="P243" s="179"/>
      <c r="Q243" s="179"/>
      <c r="R243" s="176"/>
      <c r="S243" s="176"/>
      <c r="T243" s="176"/>
      <c r="U243" s="176"/>
      <c r="V243" s="176"/>
      <c r="W243" s="19"/>
      <c r="X243" s="176"/>
      <c r="Y243" s="176"/>
      <c r="Z243" s="176"/>
    </row>
    <row r="244" spans="3:26" ht="17.25" customHeight="1">
      <c r="C244" s="176"/>
      <c r="D244" s="176"/>
      <c r="E244" s="176"/>
      <c r="F244" s="176"/>
      <c r="G244" s="176"/>
      <c r="H244" s="176"/>
      <c r="I244" s="176"/>
      <c r="J244" s="177"/>
      <c r="K244" s="176"/>
      <c r="L244" s="178"/>
      <c r="M244" s="176"/>
      <c r="N244" s="179"/>
      <c r="O244" s="179"/>
      <c r="P244" s="179"/>
      <c r="Q244" s="179"/>
      <c r="R244" s="176"/>
      <c r="S244" s="176"/>
      <c r="T244" s="176"/>
      <c r="U244" s="176"/>
      <c r="V244" s="176"/>
      <c r="W244" s="19"/>
      <c r="X244" s="176"/>
      <c r="Y244" s="176"/>
      <c r="Z244" s="176"/>
    </row>
    <row r="245" spans="3:26" ht="17.25" customHeight="1">
      <c r="C245" s="176"/>
      <c r="D245" s="176"/>
      <c r="E245" s="176"/>
      <c r="F245" s="176"/>
      <c r="G245" s="176"/>
      <c r="H245" s="176"/>
      <c r="I245" s="176"/>
      <c r="J245" s="177"/>
      <c r="K245" s="176"/>
      <c r="L245" s="178"/>
      <c r="M245" s="176"/>
      <c r="N245" s="179"/>
      <c r="O245" s="179"/>
      <c r="P245" s="179"/>
      <c r="Q245" s="179"/>
      <c r="R245" s="176"/>
      <c r="S245" s="176"/>
      <c r="T245" s="176"/>
      <c r="U245" s="176"/>
      <c r="V245" s="176"/>
      <c r="W245" s="19"/>
      <c r="X245" s="176"/>
      <c r="Y245" s="176"/>
      <c r="Z245" s="176"/>
    </row>
    <row r="246" spans="3:26" ht="17.25" customHeight="1">
      <c r="C246" s="176"/>
      <c r="D246" s="176"/>
      <c r="E246" s="176"/>
      <c r="F246" s="176"/>
      <c r="G246" s="176"/>
      <c r="H246" s="176"/>
      <c r="I246" s="176"/>
      <c r="J246" s="177"/>
      <c r="K246" s="176"/>
      <c r="L246" s="178"/>
      <c r="M246" s="176"/>
      <c r="N246" s="179"/>
      <c r="O246" s="179"/>
      <c r="P246" s="179"/>
      <c r="Q246" s="179"/>
      <c r="R246" s="176"/>
      <c r="S246" s="176"/>
      <c r="T246" s="176"/>
      <c r="U246" s="176"/>
      <c r="V246" s="176"/>
      <c r="W246" s="19"/>
      <c r="X246" s="176"/>
      <c r="Y246" s="176"/>
      <c r="Z246" s="176"/>
    </row>
    <row r="247" spans="3:26" ht="17.25" customHeight="1">
      <c r="C247" s="176"/>
      <c r="D247" s="176"/>
      <c r="E247" s="176"/>
      <c r="F247" s="176"/>
      <c r="G247" s="176"/>
      <c r="H247" s="176"/>
      <c r="I247" s="176"/>
      <c r="J247" s="177"/>
      <c r="K247" s="176"/>
      <c r="L247" s="178"/>
      <c r="M247" s="176"/>
      <c r="N247" s="179"/>
      <c r="O247" s="179"/>
      <c r="P247" s="179"/>
      <c r="Q247" s="179"/>
      <c r="R247" s="176"/>
      <c r="S247" s="176"/>
      <c r="T247" s="176"/>
      <c r="U247" s="176"/>
      <c r="V247" s="176"/>
      <c r="W247" s="19"/>
      <c r="X247" s="176"/>
      <c r="Y247" s="176"/>
      <c r="Z247" s="176"/>
    </row>
    <row r="248" spans="3:26" ht="17.25" customHeight="1">
      <c r="C248" s="176"/>
      <c r="D248" s="176"/>
      <c r="E248" s="176"/>
      <c r="F248" s="176"/>
      <c r="G248" s="176"/>
      <c r="H248" s="176"/>
      <c r="I248" s="176"/>
      <c r="J248" s="177"/>
      <c r="K248" s="176"/>
      <c r="L248" s="178"/>
      <c r="M248" s="176"/>
      <c r="N248" s="179"/>
      <c r="O248" s="179"/>
      <c r="P248" s="179"/>
      <c r="Q248" s="179"/>
      <c r="R248" s="176"/>
      <c r="S248" s="176"/>
      <c r="T248" s="176"/>
      <c r="U248" s="176"/>
      <c r="V248" s="176"/>
      <c r="W248" s="19"/>
      <c r="X248" s="176"/>
      <c r="Y248" s="176"/>
      <c r="Z248" s="176"/>
    </row>
    <row r="249" spans="3:26" ht="17.25" customHeight="1">
      <c r="C249" s="176"/>
      <c r="D249" s="176"/>
      <c r="E249" s="176"/>
      <c r="F249" s="176"/>
      <c r="G249" s="176"/>
      <c r="H249" s="176"/>
      <c r="I249" s="176"/>
      <c r="J249" s="177"/>
      <c r="K249" s="176"/>
      <c r="L249" s="178"/>
      <c r="M249" s="176"/>
      <c r="N249" s="179"/>
      <c r="O249" s="179"/>
      <c r="P249" s="179"/>
      <c r="Q249" s="179"/>
      <c r="R249" s="176"/>
      <c r="S249" s="176"/>
      <c r="T249" s="176"/>
      <c r="U249" s="176"/>
      <c r="V249" s="176"/>
      <c r="W249" s="19"/>
      <c r="X249" s="176"/>
      <c r="Y249" s="176"/>
      <c r="Z249" s="176"/>
    </row>
    <row r="250" spans="3:26" ht="17.25" customHeight="1">
      <c r="C250" s="176"/>
      <c r="D250" s="176"/>
      <c r="E250" s="176"/>
      <c r="F250" s="176"/>
      <c r="G250" s="176"/>
      <c r="H250" s="176"/>
      <c r="I250" s="176"/>
      <c r="J250" s="177"/>
      <c r="K250" s="176"/>
      <c r="L250" s="178"/>
      <c r="M250" s="176"/>
      <c r="N250" s="179"/>
      <c r="O250" s="179"/>
      <c r="P250" s="179"/>
      <c r="Q250" s="179"/>
      <c r="R250" s="176"/>
      <c r="S250" s="176"/>
      <c r="T250" s="176"/>
      <c r="U250" s="176"/>
      <c r="V250" s="176"/>
      <c r="W250" s="19"/>
      <c r="X250" s="176"/>
      <c r="Y250" s="176"/>
      <c r="Z250" s="176"/>
    </row>
    <row r="251" spans="3:26" ht="17.25" customHeight="1">
      <c r="C251" s="176"/>
      <c r="D251" s="176"/>
      <c r="E251" s="176"/>
      <c r="F251" s="176"/>
      <c r="G251" s="176"/>
      <c r="H251" s="176"/>
      <c r="I251" s="176"/>
      <c r="J251" s="177"/>
      <c r="K251" s="176"/>
      <c r="L251" s="178"/>
      <c r="M251" s="176"/>
      <c r="N251" s="179"/>
      <c r="O251" s="179"/>
      <c r="P251" s="179"/>
      <c r="Q251" s="179"/>
      <c r="R251" s="176"/>
      <c r="S251" s="176"/>
      <c r="T251" s="176"/>
      <c r="U251" s="176"/>
      <c r="V251" s="176"/>
      <c r="W251" s="19"/>
      <c r="X251" s="176"/>
      <c r="Y251" s="176"/>
      <c r="Z251" s="176"/>
    </row>
    <row r="252" spans="3:26" ht="17.25" customHeight="1">
      <c r="C252" s="176"/>
      <c r="D252" s="176"/>
      <c r="E252" s="176"/>
      <c r="F252" s="176"/>
      <c r="G252" s="176"/>
      <c r="H252" s="176"/>
      <c r="I252" s="176"/>
      <c r="J252" s="177"/>
      <c r="K252" s="176"/>
      <c r="L252" s="178"/>
      <c r="M252" s="176"/>
      <c r="N252" s="179"/>
      <c r="O252" s="179"/>
      <c r="P252" s="179"/>
      <c r="Q252" s="179"/>
      <c r="R252" s="176"/>
      <c r="S252" s="176"/>
      <c r="T252" s="176"/>
      <c r="U252" s="176"/>
      <c r="V252" s="176"/>
      <c r="W252" s="19"/>
      <c r="X252" s="176"/>
      <c r="Y252" s="176"/>
      <c r="Z252" s="176"/>
    </row>
    <row r="253" spans="3:26" ht="17.25" customHeight="1">
      <c r="C253" s="176"/>
      <c r="D253" s="176"/>
      <c r="E253" s="176"/>
      <c r="F253" s="176"/>
      <c r="G253" s="176"/>
      <c r="H253" s="176"/>
      <c r="I253" s="176"/>
      <c r="J253" s="177"/>
      <c r="K253" s="176"/>
      <c r="L253" s="178"/>
      <c r="M253" s="176"/>
      <c r="N253" s="179"/>
      <c r="O253" s="179"/>
      <c r="P253" s="179"/>
      <c r="Q253" s="179"/>
      <c r="R253" s="176"/>
      <c r="S253" s="176"/>
      <c r="T253" s="176"/>
      <c r="U253" s="176"/>
      <c r="V253" s="176"/>
      <c r="W253" s="19"/>
      <c r="X253" s="176"/>
      <c r="Y253" s="176"/>
      <c r="Z253" s="176"/>
    </row>
    <row r="254" spans="3:26" ht="17.25" customHeight="1">
      <c r="C254" s="176"/>
      <c r="D254" s="176"/>
      <c r="E254" s="176"/>
      <c r="F254" s="176"/>
      <c r="G254" s="176"/>
      <c r="H254" s="176"/>
      <c r="I254" s="176"/>
      <c r="J254" s="177"/>
      <c r="K254" s="176"/>
      <c r="L254" s="178"/>
      <c r="M254" s="176"/>
      <c r="N254" s="179"/>
      <c r="O254" s="179"/>
      <c r="P254" s="179"/>
      <c r="Q254" s="179"/>
      <c r="R254" s="176"/>
      <c r="S254" s="176"/>
      <c r="T254" s="176"/>
      <c r="U254" s="176"/>
      <c r="V254" s="176"/>
      <c r="W254" s="19"/>
      <c r="X254" s="176"/>
      <c r="Y254" s="176"/>
      <c r="Z254" s="176"/>
    </row>
    <row r="255" spans="3:26" ht="17.25" customHeight="1">
      <c r="C255" s="176"/>
      <c r="D255" s="176"/>
      <c r="E255" s="176"/>
      <c r="F255" s="176"/>
      <c r="G255" s="176"/>
      <c r="H255" s="176"/>
      <c r="I255" s="176"/>
      <c r="J255" s="177"/>
      <c r="K255" s="176"/>
      <c r="L255" s="178"/>
      <c r="M255" s="176"/>
      <c r="N255" s="179"/>
      <c r="O255" s="179"/>
      <c r="P255" s="179"/>
      <c r="Q255" s="179"/>
      <c r="R255" s="176"/>
      <c r="S255" s="176"/>
      <c r="T255" s="176"/>
      <c r="U255" s="176"/>
      <c r="V255" s="176"/>
      <c r="W255" s="19"/>
      <c r="X255" s="176"/>
      <c r="Y255" s="176"/>
      <c r="Z255" s="176"/>
    </row>
    <row r="256" spans="3:26" ht="17.25" customHeight="1">
      <c r="C256" s="176"/>
      <c r="D256" s="176"/>
      <c r="E256" s="176"/>
      <c r="F256" s="176"/>
      <c r="G256" s="176"/>
      <c r="H256" s="176"/>
      <c r="I256" s="176"/>
      <c r="J256" s="177"/>
      <c r="K256" s="176"/>
      <c r="L256" s="178"/>
      <c r="M256" s="176"/>
      <c r="N256" s="179"/>
      <c r="O256" s="179"/>
      <c r="P256" s="179"/>
      <c r="Q256" s="179"/>
      <c r="R256" s="176"/>
      <c r="S256" s="176"/>
      <c r="T256" s="176"/>
      <c r="U256" s="176"/>
      <c r="V256" s="176"/>
      <c r="W256" s="19"/>
      <c r="X256" s="176"/>
      <c r="Y256" s="176"/>
      <c r="Z256" s="176"/>
    </row>
    <row r="257" spans="3:26" ht="17.25" customHeight="1">
      <c r="C257" s="176"/>
      <c r="D257" s="176"/>
      <c r="E257" s="176"/>
      <c r="F257" s="176"/>
      <c r="G257" s="176"/>
      <c r="H257" s="176"/>
      <c r="I257" s="176"/>
      <c r="J257" s="177"/>
      <c r="K257" s="176"/>
      <c r="L257" s="178"/>
      <c r="M257" s="176"/>
      <c r="N257" s="179"/>
      <c r="O257" s="179"/>
      <c r="P257" s="179"/>
      <c r="Q257" s="179"/>
      <c r="R257" s="176"/>
      <c r="S257" s="176"/>
      <c r="T257" s="176"/>
      <c r="U257" s="176"/>
      <c r="V257" s="176"/>
      <c r="W257" s="19"/>
      <c r="X257" s="176"/>
      <c r="Y257" s="176"/>
      <c r="Z257" s="176"/>
    </row>
    <row r="258" spans="3:26" ht="17.25" customHeight="1">
      <c r="C258" s="176"/>
      <c r="D258" s="176"/>
      <c r="E258" s="176"/>
      <c r="F258" s="176"/>
      <c r="G258" s="176"/>
      <c r="H258" s="176"/>
      <c r="I258" s="176"/>
      <c r="J258" s="177"/>
      <c r="K258" s="176"/>
      <c r="L258" s="178"/>
      <c r="M258" s="176"/>
      <c r="N258" s="179"/>
      <c r="O258" s="179"/>
      <c r="P258" s="179"/>
      <c r="Q258" s="179"/>
      <c r="R258" s="176"/>
      <c r="S258" s="176"/>
      <c r="T258" s="176"/>
      <c r="U258" s="176"/>
      <c r="V258" s="176"/>
      <c r="W258" s="19"/>
      <c r="X258" s="176"/>
      <c r="Y258" s="176"/>
      <c r="Z258" s="176"/>
    </row>
    <row r="259" spans="3:26" ht="17.25" customHeight="1">
      <c r="C259" s="176"/>
      <c r="D259" s="176"/>
      <c r="E259" s="176"/>
      <c r="F259" s="176"/>
      <c r="G259" s="176"/>
      <c r="H259" s="176"/>
      <c r="I259" s="176"/>
      <c r="J259" s="177"/>
      <c r="K259" s="176"/>
      <c r="L259" s="178"/>
      <c r="M259" s="176"/>
      <c r="N259" s="179"/>
      <c r="O259" s="179"/>
      <c r="P259" s="179"/>
      <c r="Q259" s="179"/>
      <c r="R259" s="176"/>
      <c r="S259" s="176"/>
      <c r="T259" s="176"/>
      <c r="U259" s="176"/>
      <c r="V259" s="176"/>
      <c r="W259" s="19"/>
      <c r="X259" s="176"/>
      <c r="Y259" s="176"/>
      <c r="Z259" s="176"/>
    </row>
    <row r="260" spans="3:26" ht="17.25" customHeight="1">
      <c r="C260" s="176"/>
      <c r="D260" s="176"/>
      <c r="E260" s="176"/>
      <c r="F260" s="176"/>
      <c r="G260" s="176"/>
      <c r="H260" s="176"/>
      <c r="I260" s="176"/>
      <c r="J260" s="177"/>
      <c r="K260" s="176"/>
      <c r="L260" s="178"/>
      <c r="M260" s="176"/>
      <c r="N260" s="179"/>
      <c r="O260" s="179"/>
      <c r="P260" s="179"/>
      <c r="Q260" s="179"/>
      <c r="R260" s="176"/>
      <c r="S260" s="176"/>
      <c r="T260" s="176"/>
      <c r="U260" s="176"/>
      <c r="V260" s="176"/>
      <c r="W260" s="19"/>
      <c r="X260" s="176"/>
      <c r="Y260" s="176"/>
      <c r="Z260" s="176"/>
    </row>
    <row r="261" spans="3:26" ht="17.25" customHeight="1">
      <c r="C261" s="176"/>
      <c r="D261" s="176"/>
      <c r="E261" s="176"/>
      <c r="F261" s="176"/>
      <c r="G261" s="176"/>
      <c r="H261" s="176"/>
      <c r="I261" s="176"/>
      <c r="J261" s="177"/>
      <c r="K261" s="176"/>
      <c r="L261" s="178"/>
      <c r="M261" s="176"/>
      <c r="N261" s="179"/>
      <c r="O261" s="179"/>
      <c r="P261" s="179"/>
      <c r="Q261" s="179"/>
      <c r="R261" s="176"/>
      <c r="S261" s="176"/>
      <c r="T261" s="176"/>
      <c r="U261" s="176"/>
      <c r="V261" s="176"/>
      <c r="W261" s="19"/>
      <c r="X261" s="176"/>
      <c r="Y261" s="176"/>
      <c r="Z261" s="176"/>
    </row>
    <row r="262" spans="3:26" ht="17.25" customHeight="1">
      <c r="C262" s="176"/>
      <c r="D262" s="176"/>
      <c r="E262" s="176"/>
      <c r="F262" s="176"/>
      <c r="G262" s="176"/>
      <c r="H262" s="176"/>
      <c r="I262" s="176"/>
      <c r="J262" s="177"/>
      <c r="K262" s="176"/>
      <c r="L262" s="178"/>
      <c r="M262" s="176"/>
      <c r="N262" s="179"/>
      <c r="O262" s="179"/>
      <c r="P262" s="179"/>
      <c r="Q262" s="179"/>
      <c r="R262" s="176"/>
      <c r="S262" s="176"/>
      <c r="T262" s="176"/>
      <c r="U262" s="176"/>
      <c r="V262" s="176"/>
      <c r="W262" s="19"/>
      <c r="X262" s="176"/>
      <c r="Y262" s="176"/>
      <c r="Z262" s="176"/>
    </row>
    <row r="263" spans="3:26" ht="17.25" customHeight="1">
      <c r="C263" s="176"/>
      <c r="D263" s="176"/>
      <c r="E263" s="176"/>
      <c r="F263" s="176"/>
      <c r="G263" s="176"/>
      <c r="H263" s="176"/>
      <c r="I263" s="176"/>
      <c r="J263" s="177"/>
      <c r="K263" s="176"/>
      <c r="L263" s="178"/>
      <c r="M263" s="176"/>
      <c r="N263" s="179"/>
      <c r="O263" s="179"/>
      <c r="P263" s="179"/>
      <c r="Q263" s="179"/>
      <c r="R263" s="176"/>
      <c r="S263" s="176"/>
      <c r="T263" s="176"/>
      <c r="U263" s="176"/>
      <c r="V263" s="176"/>
      <c r="W263" s="19"/>
      <c r="X263" s="176"/>
      <c r="Y263" s="176"/>
      <c r="Z263" s="176"/>
    </row>
    <row r="264" spans="3:26" ht="17.25" customHeight="1">
      <c r="C264" s="176"/>
      <c r="D264" s="176"/>
      <c r="E264" s="176"/>
      <c r="F264" s="176"/>
      <c r="G264" s="176"/>
      <c r="H264" s="176"/>
      <c r="I264" s="176"/>
      <c r="J264" s="177"/>
      <c r="K264" s="176"/>
      <c r="L264" s="178"/>
      <c r="M264" s="176"/>
      <c r="N264" s="179"/>
      <c r="O264" s="179"/>
      <c r="P264" s="179"/>
      <c r="Q264" s="179"/>
      <c r="R264" s="176"/>
      <c r="S264" s="176"/>
      <c r="T264" s="176"/>
      <c r="U264" s="176"/>
      <c r="V264" s="176"/>
      <c r="W264" s="19"/>
      <c r="X264" s="176"/>
      <c r="Y264" s="176"/>
      <c r="Z264" s="176"/>
    </row>
    <row r="265" spans="3:26" ht="17.25" customHeight="1">
      <c r="C265" s="176"/>
      <c r="D265" s="176"/>
      <c r="E265" s="176"/>
      <c r="F265" s="176"/>
      <c r="G265" s="176"/>
      <c r="H265" s="176"/>
      <c r="I265" s="176"/>
      <c r="J265" s="177"/>
      <c r="K265" s="176"/>
      <c r="L265" s="178"/>
      <c r="M265" s="176"/>
      <c r="N265" s="179"/>
      <c r="O265" s="179"/>
      <c r="P265" s="179"/>
      <c r="Q265" s="179"/>
      <c r="R265" s="176"/>
      <c r="S265" s="176"/>
      <c r="T265" s="176"/>
      <c r="U265" s="176"/>
      <c r="V265" s="176"/>
      <c r="W265" s="19"/>
      <c r="X265" s="176"/>
      <c r="Y265" s="176"/>
      <c r="Z265" s="176"/>
    </row>
    <row r="266" spans="3:26" ht="17.25" customHeight="1">
      <c r="C266" s="176"/>
      <c r="D266" s="176"/>
      <c r="E266" s="176"/>
      <c r="F266" s="176"/>
      <c r="G266" s="176"/>
      <c r="H266" s="176"/>
      <c r="I266" s="176"/>
      <c r="J266" s="177"/>
      <c r="K266" s="176"/>
      <c r="L266" s="178"/>
      <c r="M266" s="176"/>
      <c r="N266" s="179"/>
      <c r="O266" s="179"/>
      <c r="P266" s="179"/>
      <c r="Q266" s="179"/>
      <c r="R266" s="176"/>
      <c r="S266" s="176"/>
      <c r="T266" s="176"/>
      <c r="U266" s="176"/>
      <c r="V266" s="176"/>
      <c r="W266" s="19"/>
      <c r="X266" s="176"/>
      <c r="Y266" s="176"/>
      <c r="Z266" s="176"/>
    </row>
    <row r="267" spans="3:26" ht="17.25" customHeight="1">
      <c r="C267" s="176"/>
      <c r="D267" s="176"/>
      <c r="E267" s="176"/>
      <c r="F267" s="176"/>
      <c r="G267" s="176"/>
      <c r="H267" s="176"/>
      <c r="I267" s="176"/>
      <c r="J267" s="177"/>
      <c r="K267" s="176"/>
      <c r="L267" s="178"/>
      <c r="M267" s="176"/>
      <c r="N267" s="179"/>
      <c r="O267" s="179"/>
      <c r="P267" s="179"/>
      <c r="Q267" s="179"/>
      <c r="R267" s="176"/>
      <c r="S267" s="176"/>
      <c r="T267" s="176"/>
      <c r="U267" s="176"/>
      <c r="V267" s="176"/>
      <c r="W267" s="19"/>
      <c r="X267" s="176"/>
      <c r="Y267" s="176"/>
      <c r="Z267" s="176"/>
    </row>
    <row r="268" spans="3:26" ht="17.25" customHeight="1">
      <c r="C268" s="176"/>
      <c r="D268" s="176"/>
      <c r="E268" s="176"/>
      <c r="F268" s="176"/>
      <c r="G268" s="176"/>
      <c r="H268" s="176"/>
      <c r="I268" s="176"/>
      <c r="J268" s="177"/>
      <c r="K268" s="176"/>
      <c r="L268" s="178"/>
      <c r="M268" s="176"/>
      <c r="N268" s="179"/>
      <c r="O268" s="179"/>
      <c r="P268" s="179"/>
      <c r="Q268" s="179"/>
      <c r="R268" s="176"/>
      <c r="S268" s="176"/>
      <c r="T268" s="176"/>
      <c r="U268" s="176"/>
      <c r="V268" s="176"/>
      <c r="W268" s="19"/>
      <c r="X268" s="176"/>
      <c r="Y268" s="176"/>
      <c r="Z268" s="176"/>
    </row>
    <row r="269" spans="3:26" ht="17.25" customHeight="1">
      <c r="C269" s="176"/>
      <c r="D269" s="176"/>
      <c r="E269" s="176"/>
      <c r="F269" s="176"/>
      <c r="G269" s="176"/>
      <c r="H269" s="176"/>
      <c r="I269" s="176"/>
      <c r="J269" s="177"/>
      <c r="K269" s="176"/>
      <c r="L269" s="178"/>
      <c r="M269" s="176"/>
      <c r="N269" s="179"/>
      <c r="O269" s="179"/>
      <c r="P269" s="179"/>
      <c r="Q269" s="179"/>
      <c r="R269" s="176"/>
      <c r="S269" s="176"/>
      <c r="T269" s="176"/>
      <c r="U269" s="176"/>
      <c r="V269" s="176"/>
      <c r="W269" s="19"/>
      <c r="X269" s="176"/>
      <c r="Y269" s="176"/>
      <c r="Z269" s="176"/>
    </row>
    <row r="270" spans="3:26" ht="17.25" customHeight="1">
      <c r="C270" s="176"/>
      <c r="D270" s="176"/>
      <c r="E270" s="176"/>
      <c r="F270" s="176"/>
      <c r="G270" s="176"/>
      <c r="H270" s="176"/>
      <c r="I270" s="176"/>
      <c r="J270" s="177"/>
      <c r="K270" s="176"/>
      <c r="L270" s="178"/>
      <c r="M270" s="176"/>
      <c r="N270" s="179"/>
      <c r="O270" s="179"/>
      <c r="P270" s="179"/>
      <c r="Q270" s="179"/>
      <c r="R270" s="176"/>
      <c r="S270" s="176"/>
      <c r="T270" s="176"/>
      <c r="U270" s="176"/>
      <c r="V270" s="176"/>
      <c r="W270" s="19"/>
      <c r="X270" s="176"/>
      <c r="Y270" s="176"/>
      <c r="Z270" s="176"/>
    </row>
    <row r="271" spans="3:26" ht="17.25" customHeight="1">
      <c r="C271" s="176"/>
      <c r="D271" s="176"/>
      <c r="E271" s="176"/>
      <c r="F271" s="176"/>
      <c r="G271" s="176"/>
      <c r="H271" s="176"/>
      <c r="I271" s="176"/>
      <c r="J271" s="177"/>
      <c r="K271" s="176"/>
      <c r="L271" s="178"/>
      <c r="M271" s="176"/>
      <c r="N271" s="179"/>
      <c r="O271" s="179"/>
      <c r="P271" s="179"/>
      <c r="Q271" s="179"/>
      <c r="R271" s="176"/>
      <c r="S271" s="176"/>
      <c r="T271" s="176"/>
      <c r="U271" s="176"/>
      <c r="V271" s="176"/>
      <c r="W271" s="19"/>
      <c r="X271" s="176"/>
      <c r="Y271" s="176"/>
      <c r="Z271" s="176"/>
    </row>
    <row r="272" spans="3:26" ht="17.25" customHeight="1">
      <c r="C272" s="176"/>
      <c r="D272" s="176"/>
      <c r="E272" s="176"/>
      <c r="F272" s="176"/>
      <c r="G272" s="176"/>
      <c r="H272" s="176"/>
      <c r="I272" s="176"/>
      <c r="J272" s="177"/>
      <c r="K272" s="176"/>
      <c r="L272" s="178"/>
      <c r="M272" s="176"/>
      <c r="N272" s="179"/>
      <c r="O272" s="179"/>
      <c r="P272" s="179"/>
      <c r="Q272" s="179"/>
      <c r="R272" s="176"/>
      <c r="S272" s="176"/>
      <c r="T272" s="176"/>
      <c r="U272" s="176"/>
      <c r="V272" s="176"/>
      <c r="W272" s="19"/>
      <c r="X272" s="176"/>
      <c r="Y272" s="176"/>
      <c r="Z272" s="176"/>
    </row>
    <row r="273" spans="3:26" ht="17.25" customHeight="1">
      <c r="C273" s="176"/>
      <c r="D273" s="176"/>
      <c r="E273" s="176"/>
      <c r="F273" s="176"/>
      <c r="G273" s="176"/>
      <c r="H273" s="176"/>
      <c r="I273" s="176"/>
      <c r="J273" s="177"/>
      <c r="K273" s="176"/>
      <c r="L273" s="178"/>
      <c r="M273" s="176"/>
      <c r="N273" s="179"/>
      <c r="O273" s="179"/>
      <c r="P273" s="179"/>
      <c r="Q273" s="179"/>
      <c r="R273" s="176"/>
      <c r="S273" s="176"/>
      <c r="T273" s="176"/>
      <c r="U273" s="176"/>
      <c r="V273" s="176"/>
      <c r="W273" s="19"/>
      <c r="X273" s="176"/>
      <c r="Y273" s="176"/>
      <c r="Z273" s="176"/>
    </row>
    <row r="274" spans="3:26" ht="17.25" customHeight="1">
      <c r="C274" s="176"/>
      <c r="D274" s="176"/>
      <c r="E274" s="176"/>
      <c r="F274" s="176"/>
      <c r="G274" s="176"/>
      <c r="H274" s="176"/>
      <c r="I274" s="176"/>
      <c r="J274" s="177"/>
      <c r="K274" s="176"/>
      <c r="L274" s="178"/>
      <c r="M274" s="176"/>
      <c r="N274" s="179"/>
      <c r="O274" s="179"/>
      <c r="P274" s="179"/>
      <c r="Q274" s="179"/>
      <c r="R274" s="176"/>
      <c r="S274" s="176"/>
      <c r="T274" s="176"/>
      <c r="U274" s="176"/>
      <c r="V274" s="176"/>
      <c r="W274" s="19"/>
      <c r="X274" s="176"/>
      <c r="Y274" s="176"/>
      <c r="Z274" s="176"/>
    </row>
    <row r="275" spans="3:26" ht="17.25" customHeight="1">
      <c r="C275" s="176"/>
      <c r="D275" s="176"/>
      <c r="E275" s="176"/>
      <c r="F275" s="176"/>
      <c r="G275" s="176"/>
      <c r="H275" s="176"/>
      <c r="I275" s="176"/>
      <c r="J275" s="177"/>
      <c r="K275" s="176"/>
      <c r="L275" s="178"/>
      <c r="M275" s="176"/>
      <c r="N275" s="179"/>
      <c r="O275" s="179"/>
      <c r="P275" s="179"/>
      <c r="Q275" s="179"/>
      <c r="R275" s="176"/>
      <c r="S275" s="176"/>
      <c r="T275" s="176"/>
      <c r="U275" s="176"/>
      <c r="V275" s="176"/>
      <c r="W275" s="19"/>
      <c r="X275" s="176"/>
      <c r="Y275" s="176"/>
      <c r="Z275" s="176"/>
    </row>
    <row r="276" spans="3:26" ht="17.25" customHeight="1">
      <c r="C276" s="176"/>
      <c r="D276" s="176"/>
      <c r="E276" s="176"/>
      <c r="F276" s="176"/>
      <c r="G276" s="176"/>
      <c r="H276" s="176"/>
      <c r="I276" s="176"/>
      <c r="J276" s="177"/>
      <c r="K276" s="176"/>
      <c r="L276" s="178"/>
      <c r="M276" s="176"/>
      <c r="N276" s="179"/>
      <c r="O276" s="179"/>
      <c r="P276" s="179"/>
      <c r="Q276" s="179"/>
      <c r="R276" s="176"/>
      <c r="S276" s="176"/>
      <c r="T276" s="176"/>
      <c r="U276" s="176"/>
      <c r="V276" s="176"/>
      <c r="W276" s="19"/>
      <c r="X276" s="176"/>
      <c r="Y276" s="176"/>
      <c r="Z276" s="176"/>
    </row>
    <row r="277" spans="3:26" ht="17.25" customHeight="1">
      <c r="C277" s="176"/>
      <c r="D277" s="176"/>
      <c r="E277" s="176"/>
      <c r="F277" s="176"/>
      <c r="G277" s="176"/>
      <c r="H277" s="176"/>
      <c r="I277" s="176"/>
      <c r="J277" s="177"/>
      <c r="K277" s="176"/>
      <c r="L277" s="178"/>
      <c r="M277" s="176"/>
      <c r="N277" s="179"/>
      <c r="O277" s="179"/>
      <c r="P277" s="179"/>
      <c r="Q277" s="179"/>
      <c r="R277" s="176"/>
      <c r="S277" s="176"/>
      <c r="T277" s="176"/>
      <c r="U277" s="176"/>
      <c r="V277" s="176"/>
      <c r="W277" s="19"/>
      <c r="X277" s="176"/>
      <c r="Y277" s="176"/>
      <c r="Z277" s="176"/>
    </row>
    <row r="278" spans="3:26" ht="17.25" customHeight="1">
      <c r="C278" s="176"/>
      <c r="D278" s="176"/>
      <c r="E278" s="176"/>
      <c r="F278" s="176"/>
      <c r="G278" s="176"/>
      <c r="H278" s="176"/>
      <c r="I278" s="176"/>
      <c r="J278" s="177"/>
      <c r="K278" s="176"/>
      <c r="L278" s="178"/>
      <c r="M278" s="176"/>
      <c r="N278" s="179"/>
      <c r="O278" s="179"/>
      <c r="P278" s="179"/>
      <c r="Q278" s="179"/>
      <c r="R278" s="176"/>
      <c r="S278" s="176"/>
      <c r="T278" s="176"/>
      <c r="U278" s="176"/>
      <c r="V278" s="176"/>
      <c r="W278" s="19"/>
      <c r="X278" s="176"/>
      <c r="Y278" s="176"/>
      <c r="Z278" s="176"/>
    </row>
    <row r="279" spans="3:26" ht="17.25" customHeight="1">
      <c r="C279" s="176"/>
      <c r="D279" s="176"/>
      <c r="E279" s="176"/>
      <c r="F279" s="176"/>
      <c r="G279" s="176"/>
      <c r="H279" s="176"/>
      <c r="I279" s="176"/>
      <c r="J279" s="177"/>
      <c r="K279" s="176"/>
      <c r="L279" s="178"/>
      <c r="M279" s="176"/>
      <c r="N279" s="179"/>
      <c r="O279" s="179"/>
      <c r="P279" s="179"/>
      <c r="Q279" s="179"/>
      <c r="R279" s="176"/>
      <c r="S279" s="176"/>
      <c r="T279" s="176"/>
      <c r="U279" s="176"/>
      <c r="V279" s="176"/>
      <c r="W279" s="19"/>
      <c r="X279" s="176"/>
      <c r="Y279" s="176"/>
      <c r="Z279" s="176"/>
    </row>
    <row r="280" spans="3:26" ht="17.25" customHeight="1">
      <c r="C280" s="176"/>
      <c r="D280" s="176"/>
      <c r="E280" s="176"/>
      <c r="F280" s="176"/>
      <c r="G280" s="176"/>
      <c r="H280" s="176"/>
      <c r="I280" s="176"/>
      <c r="J280" s="177"/>
      <c r="K280" s="176"/>
      <c r="L280" s="178"/>
      <c r="M280" s="176"/>
      <c r="N280" s="179"/>
      <c r="O280" s="179"/>
      <c r="P280" s="179"/>
      <c r="Q280" s="179"/>
      <c r="R280" s="176"/>
      <c r="S280" s="176"/>
      <c r="T280" s="176"/>
      <c r="U280" s="176"/>
      <c r="V280" s="176"/>
      <c r="W280" s="19"/>
      <c r="X280" s="176"/>
      <c r="Y280" s="176"/>
      <c r="Z280" s="176"/>
    </row>
    <row r="281" spans="3:26" ht="17.25" customHeight="1">
      <c r="C281" s="176"/>
      <c r="D281" s="176"/>
      <c r="E281" s="176"/>
      <c r="F281" s="176"/>
      <c r="G281" s="176"/>
      <c r="H281" s="176"/>
      <c r="I281" s="176"/>
      <c r="J281" s="177"/>
      <c r="K281" s="176"/>
      <c r="L281" s="178"/>
      <c r="M281" s="176"/>
      <c r="N281" s="179"/>
      <c r="O281" s="179"/>
      <c r="P281" s="179"/>
      <c r="Q281" s="179"/>
      <c r="R281" s="176"/>
      <c r="S281" s="176"/>
      <c r="T281" s="176"/>
      <c r="U281" s="176"/>
      <c r="V281" s="176"/>
      <c r="W281" s="19"/>
      <c r="X281" s="176"/>
      <c r="Y281" s="176"/>
      <c r="Z281" s="176"/>
    </row>
    <row r="282" spans="3:26" ht="17.25" customHeight="1">
      <c r="C282" s="176"/>
      <c r="D282" s="176"/>
      <c r="E282" s="176"/>
      <c r="F282" s="176"/>
      <c r="G282" s="176"/>
      <c r="H282" s="176"/>
      <c r="I282" s="176"/>
      <c r="J282" s="177"/>
      <c r="K282" s="176"/>
      <c r="L282" s="178"/>
      <c r="M282" s="176"/>
      <c r="N282" s="179"/>
      <c r="O282" s="179"/>
      <c r="P282" s="179"/>
      <c r="Q282" s="179"/>
      <c r="R282" s="176"/>
      <c r="S282" s="176"/>
      <c r="T282" s="176"/>
      <c r="U282" s="176"/>
      <c r="V282" s="176"/>
      <c r="W282" s="19"/>
      <c r="X282" s="176"/>
      <c r="Y282" s="176"/>
      <c r="Z282" s="176"/>
    </row>
    <row r="283" spans="3:26" ht="17.25" customHeight="1">
      <c r="C283" s="176"/>
      <c r="D283" s="176"/>
      <c r="E283" s="176"/>
      <c r="F283" s="176"/>
      <c r="G283" s="176"/>
      <c r="H283" s="176"/>
      <c r="I283" s="176"/>
      <c r="J283" s="177"/>
      <c r="K283" s="176"/>
      <c r="L283" s="178"/>
      <c r="M283" s="176"/>
      <c r="N283" s="179"/>
      <c r="O283" s="179"/>
      <c r="P283" s="179"/>
      <c r="Q283" s="179"/>
      <c r="R283" s="176"/>
      <c r="S283" s="176"/>
      <c r="T283" s="176"/>
      <c r="U283" s="176"/>
      <c r="V283" s="176"/>
      <c r="W283" s="19"/>
      <c r="X283" s="176"/>
      <c r="Y283" s="176"/>
      <c r="Z283" s="176"/>
    </row>
    <row r="284" spans="3:26" ht="17.25" customHeight="1">
      <c r="C284" s="176"/>
      <c r="D284" s="176"/>
      <c r="E284" s="176"/>
      <c r="F284" s="176"/>
      <c r="G284" s="176"/>
      <c r="H284" s="176"/>
      <c r="I284" s="176"/>
      <c r="J284" s="177"/>
      <c r="K284" s="176"/>
      <c r="L284" s="178"/>
      <c r="M284" s="176"/>
      <c r="N284" s="179"/>
      <c r="O284" s="179"/>
      <c r="P284" s="179"/>
      <c r="Q284" s="179"/>
      <c r="R284" s="176"/>
      <c r="S284" s="176"/>
      <c r="T284" s="176"/>
      <c r="U284" s="176"/>
      <c r="V284" s="176"/>
      <c r="W284" s="19"/>
      <c r="X284" s="176"/>
      <c r="Y284" s="176"/>
      <c r="Z284" s="176"/>
    </row>
    <row r="285" spans="3:26" ht="17.25" customHeight="1">
      <c r="C285" s="176"/>
      <c r="D285" s="176"/>
      <c r="E285" s="176"/>
      <c r="F285" s="176"/>
      <c r="G285" s="176"/>
      <c r="H285" s="176"/>
      <c r="I285" s="176"/>
      <c r="J285" s="177"/>
      <c r="K285" s="176"/>
      <c r="L285" s="178"/>
      <c r="M285" s="176"/>
      <c r="N285" s="179"/>
      <c r="O285" s="179"/>
      <c r="P285" s="179"/>
      <c r="Q285" s="179"/>
      <c r="R285" s="176"/>
      <c r="S285" s="176"/>
      <c r="T285" s="176"/>
      <c r="U285" s="176"/>
      <c r="V285" s="176"/>
      <c r="W285" s="19"/>
      <c r="X285" s="176"/>
      <c r="Y285" s="176"/>
      <c r="Z285" s="176"/>
    </row>
    <row r="286" spans="3:26" ht="17.25" customHeight="1">
      <c r="C286" s="176"/>
      <c r="D286" s="176"/>
      <c r="E286" s="176"/>
      <c r="F286" s="176"/>
      <c r="G286" s="176"/>
      <c r="H286" s="176"/>
      <c r="I286" s="176"/>
      <c r="J286" s="177"/>
      <c r="K286" s="176"/>
      <c r="L286" s="178"/>
      <c r="M286" s="176"/>
      <c r="N286" s="179"/>
      <c r="O286" s="179"/>
      <c r="P286" s="179"/>
      <c r="Q286" s="179"/>
      <c r="R286" s="176"/>
      <c r="S286" s="176"/>
      <c r="T286" s="176"/>
      <c r="U286" s="176"/>
      <c r="V286" s="176"/>
      <c r="W286" s="19"/>
      <c r="X286" s="176"/>
      <c r="Y286" s="176"/>
      <c r="Z286" s="176"/>
    </row>
    <row r="287" spans="3:26" ht="17.25" customHeight="1">
      <c r="C287" s="176"/>
      <c r="D287" s="176"/>
      <c r="E287" s="176"/>
      <c r="F287" s="176"/>
      <c r="G287" s="176"/>
      <c r="H287" s="176"/>
      <c r="I287" s="176"/>
      <c r="J287" s="177"/>
      <c r="K287" s="176"/>
      <c r="L287" s="178"/>
      <c r="M287" s="176"/>
      <c r="N287" s="179"/>
      <c r="O287" s="179"/>
      <c r="P287" s="179"/>
      <c r="Q287" s="179"/>
      <c r="R287" s="176"/>
      <c r="S287" s="176"/>
      <c r="T287" s="176"/>
      <c r="U287" s="176"/>
      <c r="V287" s="176"/>
      <c r="W287" s="19"/>
      <c r="X287" s="176"/>
      <c r="Y287" s="176"/>
      <c r="Z287" s="176"/>
    </row>
    <row r="288" spans="3:26" ht="17.25" customHeight="1">
      <c r="C288" s="176"/>
      <c r="D288" s="176"/>
      <c r="E288" s="176"/>
      <c r="F288" s="176"/>
      <c r="G288" s="176"/>
      <c r="H288" s="176"/>
      <c r="I288" s="176"/>
      <c r="J288" s="177"/>
      <c r="K288" s="176"/>
      <c r="L288" s="178"/>
      <c r="M288" s="176"/>
      <c r="N288" s="179"/>
      <c r="O288" s="179"/>
      <c r="P288" s="179"/>
      <c r="Q288" s="179"/>
      <c r="R288" s="176"/>
      <c r="S288" s="176"/>
      <c r="T288" s="176"/>
      <c r="U288" s="176"/>
      <c r="V288" s="176"/>
      <c r="W288" s="19"/>
      <c r="X288" s="176"/>
      <c r="Y288" s="176"/>
      <c r="Z288" s="176"/>
    </row>
    <row r="289" spans="3:26" ht="17.25" customHeight="1">
      <c r="C289" s="176"/>
      <c r="D289" s="176"/>
      <c r="E289" s="176"/>
      <c r="F289" s="176"/>
      <c r="G289" s="176"/>
      <c r="H289" s="176"/>
      <c r="I289" s="176"/>
      <c r="J289" s="177"/>
      <c r="K289" s="176"/>
      <c r="L289" s="178"/>
      <c r="M289" s="176"/>
      <c r="N289" s="179"/>
      <c r="O289" s="179"/>
      <c r="P289" s="179"/>
      <c r="Q289" s="179"/>
      <c r="R289" s="176"/>
      <c r="S289" s="176"/>
      <c r="T289" s="176"/>
      <c r="U289" s="176"/>
      <c r="V289" s="176"/>
      <c r="W289" s="19"/>
      <c r="X289" s="176"/>
      <c r="Y289" s="176"/>
      <c r="Z289" s="176"/>
    </row>
    <row r="290" spans="3:26" ht="17.25" customHeight="1">
      <c r="C290" s="176"/>
      <c r="D290" s="176"/>
      <c r="E290" s="176"/>
      <c r="F290" s="176"/>
      <c r="G290" s="176"/>
      <c r="H290" s="176"/>
      <c r="I290" s="176"/>
      <c r="J290" s="177"/>
      <c r="K290" s="176"/>
      <c r="L290" s="178"/>
      <c r="M290" s="176"/>
      <c r="N290" s="179"/>
      <c r="O290" s="179"/>
      <c r="P290" s="179"/>
      <c r="Q290" s="179"/>
      <c r="R290" s="176"/>
      <c r="S290" s="176"/>
      <c r="T290" s="176"/>
      <c r="U290" s="176"/>
      <c r="V290" s="176"/>
      <c r="W290" s="19"/>
      <c r="X290" s="176"/>
      <c r="Y290" s="176"/>
      <c r="Z290" s="176"/>
    </row>
    <row r="291" spans="3:26" ht="17.25" customHeight="1">
      <c r="C291" s="176"/>
      <c r="D291" s="176"/>
      <c r="E291" s="176"/>
      <c r="F291" s="176"/>
      <c r="G291" s="176"/>
      <c r="H291" s="176"/>
      <c r="I291" s="176"/>
      <c r="J291" s="177"/>
      <c r="K291" s="176"/>
      <c r="L291" s="178"/>
      <c r="M291" s="176"/>
      <c r="N291" s="179"/>
      <c r="O291" s="179"/>
      <c r="P291" s="179"/>
      <c r="Q291" s="179"/>
      <c r="R291" s="176"/>
      <c r="S291" s="176"/>
      <c r="T291" s="176"/>
      <c r="U291" s="176"/>
      <c r="V291" s="176"/>
      <c r="W291" s="19"/>
      <c r="X291" s="176"/>
      <c r="Y291" s="176"/>
      <c r="Z291" s="176"/>
    </row>
    <row r="292" spans="3:26" ht="17.25" customHeight="1">
      <c r="C292" s="176"/>
      <c r="D292" s="176"/>
      <c r="E292" s="176"/>
      <c r="F292" s="176"/>
      <c r="G292" s="176"/>
      <c r="H292" s="176"/>
      <c r="I292" s="176"/>
      <c r="J292" s="177"/>
      <c r="K292" s="176"/>
      <c r="L292" s="178"/>
      <c r="M292" s="176"/>
      <c r="N292" s="179"/>
      <c r="O292" s="179"/>
      <c r="P292" s="179"/>
      <c r="Q292" s="179"/>
      <c r="R292" s="176"/>
      <c r="S292" s="176"/>
      <c r="T292" s="176"/>
      <c r="U292" s="176"/>
      <c r="V292" s="176"/>
      <c r="W292" s="19"/>
      <c r="X292" s="176"/>
      <c r="Y292" s="176"/>
      <c r="Z292" s="176"/>
    </row>
    <row r="293" spans="3:26" ht="17.25" customHeight="1">
      <c r="C293" s="176"/>
      <c r="D293" s="176"/>
      <c r="E293" s="176"/>
      <c r="F293" s="176"/>
      <c r="G293" s="176"/>
      <c r="H293" s="176"/>
      <c r="I293" s="176"/>
      <c r="J293" s="177"/>
      <c r="K293" s="176"/>
      <c r="L293" s="178"/>
      <c r="M293" s="176"/>
      <c r="N293" s="179"/>
      <c r="O293" s="179"/>
      <c r="P293" s="179"/>
      <c r="Q293" s="179"/>
      <c r="R293" s="176"/>
      <c r="S293" s="176"/>
      <c r="T293" s="176"/>
      <c r="U293" s="176"/>
      <c r="V293" s="176"/>
      <c r="W293" s="19"/>
      <c r="X293" s="176"/>
      <c r="Y293" s="176"/>
      <c r="Z293" s="176"/>
    </row>
    <row r="294" spans="3:26" ht="17.25" customHeight="1">
      <c r="C294" s="176"/>
      <c r="D294" s="176"/>
      <c r="E294" s="176"/>
      <c r="F294" s="176"/>
      <c r="G294" s="176"/>
      <c r="H294" s="176"/>
      <c r="I294" s="176"/>
      <c r="J294" s="177"/>
      <c r="K294" s="176"/>
      <c r="L294" s="178"/>
      <c r="M294" s="176"/>
      <c r="N294" s="179"/>
      <c r="O294" s="179"/>
      <c r="P294" s="179"/>
      <c r="Q294" s="179"/>
      <c r="R294" s="176"/>
      <c r="S294" s="176"/>
      <c r="T294" s="176"/>
      <c r="U294" s="176"/>
      <c r="V294" s="176"/>
      <c r="W294" s="19"/>
      <c r="X294" s="176"/>
      <c r="Y294" s="176"/>
      <c r="Z294" s="176"/>
    </row>
    <row r="295" spans="3:26" ht="17.25" customHeight="1">
      <c r="C295" s="176"/>
      <c r="D295" s="176"/>
      <c r="E295" s="176"/>
      <c r="F295" s="176"/>
      <c r="G295" s="176"/>
      <c r="H295" s="176"/>
      <c r="I295" s="176"/>
      <c r="J295" s="177"/>
      <c r="K295" s="176"/>
      <c r="L295" s="178"/>
      <c r="M295" s="176"/>
      <c r="N295" s="179"/>
      <c r="O295" s="179"/>
      <c r="P295" s="179"/>
      <c r="Q295" s="179"/>
      <c r="R295" s="176"/>
      <c r="S295" s="176"/>
      <c r="T295" s="176"/>
      <c r="U295" s="176"/>
      <c r="V295" s="176"/>
      <c r="W295" s="19"/>
      <c r="X295" s="176"/>
      <c r="Y295" s="176"/>
      <c r="Z295" s="176"/>
    </row>
    <row r="296" spans="3:26" ht="17.25" customHeight="1">
      <c r="C296" s="176"/>
      <c r="D296" s="176"/>
      <c r="E296" s="176"/>
      <c r="F296" s="176"/>
      <c r="G296" s="176"/>
      <c r="H296" s="176"/>
      <c r="I296" s="176"/>
      <c r="J296" s="177"/>
      <c r="K296" s="176"/>
      <c r="L296" s="178"/>
      <c r="M296" s="176"/>
      <c r="N296" s="179"/>
      <c r="O296" s="179"/>
      <c r="P296" s="179"/>
      <c r="Q296" s="179"/>
      <c r="R296" s="176"/>
      <c r="S296" s="176"/>
      <c r="T296" s="176"/>
      <c r="U296" s="176"/>
      <c r="V296" s="176"/>
      <c r="W296" s="19"/>
      <c r="X296" s="176"/>
      <c r="Y296" s="176"/>
      <c r="Z296" s="176"/>
    </row>
    <row r="297" spans="3:26" ht="17.25" customHeight="1">
      <c r="C297" s="176"/>
      <c r="D297" s="176"/>
      <c r="E297" s="176"/>
      <c r="F297" s="176"/>
      <c r="G297" s="176"/>
      <c r="H297" s="176"/>
      <c r="I297" s="176"/>
      <c r="J297" s="177"/>
      <c r="K297" s="176"/>
      <c r="L297" s="178"/>
      <c r="M297" s="176"/>
      <c r="N297" s="179"/>
      <c r="O297" s="179"/>
      <c r="P297" s="179"/>
      <c r="Q297" s="179"/>
      <c r="R297" s="176"/>
      <c r="S297" s="176"/>
      <c r="T297" s="176"/>
      <c r="U297" s="176"/>
      <c r="V297" s="176"/>
      <c r="W297" s="19"/>
      <c r="X297" s="176"/>
      <c r="Y297" s="176"/>
      <c r="Z297" s="176"/>
    </row>
    <row r="298" spans="3:26" ht="17.25" customHeight="1">
      <c r="C298" s="176"/>
      <c r="D298" s="176"/>
      <c r="E298" s="176"/>
      <c r="F298" s="176"/>
      <c r="G298" s="176"/>
      <c r="H298" s="176"/>
      <c r="I298" s="176"/>
      <c r="J298" s="177"/>
      <c r="K298" s="176"/>
      <c r="L298" s="178"/>
      <c r="M298" s="176"/>
      <c r="N298" s="179"/>
      <c r="O298" s="179"/>
      <c r="P298" s="179"/>
      <c r="Q298" s="179"/>
      <c r="R298" s="176"/>
      <c r="S298" s="176"/>
      <c r="T298" s="176"/>
      <c r="U298" s="176"/>
      <c r="V298" s="176"/>
      <c r="W298" s="19"/>
      <c r="X298" s="176"/>
      <c r="Y298" s="176"/>
      <c r="Z298" s="176"/>
    </row>
    <row r="299" spans="3:26" ht="17.25" customHeight="1">
      <c r="C299" s="176"/>
      <c r="D299" s="176"/>
      <c r="E299" s="176"/>
      <c r="F299" s="176"/>
      <c r="G299" s="176"/>
      <c r="H299" s="176"/>
      <c r="I299" s="176"/>
      <c r="J299" s="177"/>
      <c r="K299" s="176"/>
      <c r="L299" s="178"/>
      <c r="M299" s="176"/>
      <c r="N299" s="179"/>
      <c r="O299" s="179"/>
      <c r="P299" s="179"/>
      <c r="Q299" s="179"/>
      <c r="R299" s="176"/>
      <c r="S299" s="176"/>
      <c r="T299" s="176"/>
      <c r="U299" s="176"/>
      <c r="V299" s="176"/>
      <c r="W299" s="19"/>
      <c r="X299" s="176"/>
      <c r="Y299" s="176"/>
      <c r="Z299" s="176"/>
    </row>
    <row r="300" spans="3:26" ht="17.25" customHeight="1">
      <c r="C300" s="176"/>
      <c r="D300" s="176"/>
      <c r="E300" s="176"/>
      <c r="F300" s="176"/>
      <c r="G300" s="176"/>
      <c r="H300" s="176"/>
      <c r="I300" s="176"/>
      <c r="J300" s="177"/>
      <c r="K300" s="176"/>
      <c r="L300" s="178"/>
      <c r="M300" s="176"/>
      <c r="N300" s="179"/>
      <c r="O300" s="179"/>
      <c r="P300" s="179"/>
      <c r="Q300" s="179"/>
      <c r="R300" s="176"/>
      <c r="S300" s="176"/>
      <c r="T300" s="176"/>
      <c r="U300" s="176"/>
      <c r="V300" s="176"/>
      <c r="W300" s="19"/>
      <c r="X300" s="176"/>
      <c r="Y300" s="176"/>
      <c r="Z300" s="176"/>
    </row>
    <row r="301" spans="3:26" ht="17.25" customHeight="1">
      <c r="C301" s="176"/>
      <c r="D301" s="176"/>
      <c r="E301" s="176"/>
      <c r="F301" s="176"/>
      <c r="G301" s="176"/>
      <c r="H301" s="176"/>
      <c r="I301" s="176"/>
      <c r="J301" s="177"/>
      <c r="K301" s="176"/>
      <c r="L301" s="178"/>
      <c r="M301" s="176"/>
      <c r="N301" s="179"/>
      <c r="O301" s="179"/>
      <c r="P301" s="179"/>
      <c r="Q301" s="179"/>
      <c r="R301" s="176"/>
      <c r="S301" s="176"/>
      <c r="T301" s="176"/>
      <c r="U301" s="176"/>
      <c r="V301" s="176"/>
      <c r="W301" s="19"/>
      <c r="X301" s="176"/>
      <c r="Y301" s="176"/>
      <c r="Z301" s="176"/>
    </row>
    <row r="302" spans="3:26" ht="17.25" customHeight="1">
      <c r="C302" s="176"/>
      <c r="D302" s="176"/>
      <c r="E302" s="176"/>
      <c r="F302" s="176"/>
      <c r="G302" s="176"/>
      <c r="H302" s="176"/>
      <c r="I302" s="176"/>
      <c r="J302" s="177"/>
      <c r="K302" s="176"/>
      <c r="L302" s="178"/>
      <c r="M302" s="176"/>
      <c r="N302" s="179"/>
      <c r="O302" s="179"/>
      <c r="P302" s="179"/>
      <c r="Q302" s="179"/>
      <c r="R302" s="176"/>
      <c r="S302" s="176"/>
      <c r="T302" s="176"/>
      <c r="U302" s="176"/>
      <c r="V302" s="176"/>
      <c r="W302" s="19"/>
      <c r="X302" s="176"/>
      <c r="Y302" s="176"/>
      <c r="Z302" s="176"/>
    </row>
    <row r="303" spans="3:26" ht="17.25" customHeight="1">
      <c r="C303" s="176"/>
      <c r="D303" s="176"/>
      <c r="E303" s="176"/>
      <c r="F303" s="176"/>
      <c r="G303" s="176"/>
      <c r="H303" s="176"/>
      <c r="I303" s="176"/>
      <c r="J303" s="177"/>
      <c r="K303" s="176"/>
      <c r="L303" s="178"/>
      <c r="M303" s="176"/>
      <c r="N303" s="179"/>
      <c r="O303" s="179"/>
      <c r="P303" s="179"/>
      <c r="Q303" s="179"/>
      <c r="R303" s="176"/>
      <c r="S303" s="176"/>
      <c r="T303" s="176"/>
      <c r="U303" s="176"/>
      <c r="V303" s="176"/>
      <c r="W303" s="19"/>
      <c r="X303" s="176"/>
      <c r="Y303" s="176"/>
      <c r="Z303" s="176"/>
    </row>
    <row r="304" spans="3:26" ht="17.25" customHeight="1">
      <c r="C304" s="176"/>
      <c r="D304" s="176"/>
      <c r="E304" s="176"/>
      <c r="F304" s="176"/>
      <c r="G304" s="176"/>
      <c r="H304" s="176"/>
      <c r="I304" s="176"/>
      <c r="J304" s="177"/>
      <c r="K304" s="176"/>
      <c r="L304" s="178"/>
      <c r="M304" s="176"/>
      <c r="N304" s="179"/>
      <c r="O304" s="179"/>
      <c r="P304" s="179"/>
      <c r="Q304" s="179"/>
      <c r="R304" s="176"/>
      <c r="S304" s="176"/>
      <c r="T304" s="176"/>
      <c r="U304" s="176"/>
      <c r="V304" s="176"/>
      <c r="W304" s="19"/>
      <c r="X304" s="176"/>
      <c r="Y304" s="176"/>
      <c r="Z304" s="176"/>
    </row>
    <row r="305" spans="3:26" ht="17.25" customHeight="1">
      <c r="C305" s="176"/>
      <c r="D305" s="176"/>
      <c r="E305" s="176"/>
      <c r="F305" s="176"/>
      <c r="G305" s="176"/>
      <c r="H305" s="176"/>
      <c r="I305" s="176"/>
      <c r="J305" s="177"/>
      <c r="K305" s="176"/>
      <c r="L305" s="178"/>
      <c r="M305" s="176"/>
      <c r="N305" s="179"/>
      <c r="O305" s="179"/>
      <c r="P305" s="179"/>
      <c r="Q305" s="179"/>
      <c r="R305" s="176"/>
      <c r="S305" s="176"/>
      <c r="T305" s="176"/>
      <c r="U305" s="176"/>
      <c r="V305" s="176"/>
      <c r="W305" s="19"/>
      <c r="X305" s="176"/>
      <c r="Y305" s="176"/>
      <c r="Z305" s="176"/>
    </row>
    <row r="306" spans="3:26" ht="17.25" customHeight="1">
      <c r="C306" s="176"/>
      <c r="D306" s="176"/>
      <c r="E306" s="176"/>
      <c r="F306" s="176"/>
      <c r="G306" s="176"/>
      <c r="H306" s="176"/>
      <c r="I306" s="176"/>
      <c r="J306" s="177"/>
      <c r="K306" s="176"/>
      <c r="L306" s="178"/>
      <c r="M306" s="176"/>
      <c r="N306" s="179"/>
      <c r="O306" s="179"/>
      <c r="P306" s="179"/>
      <c r="Q306" s="179"/>
      <c r="R306" s="176"/>
      <c r="S306" s="176"/>
      <c r="T306" s="176"/>
      <c r="U306" s="176"/>
      <c r="V306" s="176"/>
      <c r="W306" s="19"/>
      <c r="X306" s="176"/>
      <c r="Y306" s="176"/>
      <c r="Z306" s="176"/>
    </row>
    <row r="307" spans="3:26" ht="17.25" customHeight="1">
      <c r="C307" s="176"/>
      <c r="D307" s="176"/>
      <c r="E307" s="176"/>
      <c r="F307" s="176"/>
      <c r="G307" s="176"/>
      <c r="H307" s="176"/>
      <c r="I307" s="176"/>
      <c r="J307" s="177"/>
      <c r="K307" s="176"/>
      <c r="L307" s="178"/>
      <c r="M307" s="176"/>
      <c r="N307" s="179"/>
      <c r="O307" s="179"/>
      <c r="P307" s="179"/>
      <c r="Q307" s="179"/>
      <c r="R307" s="176"/>
      <c r="S307" s="176"/>
      <c r="T307" s="176"/>
      <c r="U307" s="176"/>
      <c r="V307" s="176"/>
      <c r="W307" s="19"/>
      <c r="X307" s="176"/>
      <c r="Y307" s="176"/>
      <c r="Z307" s="176"/>
    </row>
    <row r="308" spans="3:26" ht="17.25" customHeight="1">
      <c r="C308" s="176"/>
      <c r="D308" s="176"/>
      <c r="E308" s="176"/>
      <c r="F308" s="176"/>
      <c r="G308" s="176"/>
      <c r="H308" s="176"/>
      <c r="I308" s="176"/>
      <c r="J308" s="177"/>
      <c r="K308" s="176"/>
      <c r="L308" s="178"/>
      <c r="M308" s="176"/>
      <c r="N308" s="179"/>
      <c r="O308" s="179"/>
      <c r="P308" s="179"/>
      <c r="Q308" s="179"/>
      <c r="R308" s="176"/>
      <c r="S308" s="176"/>
      <c r="T308" s="176"/>
      <c r="U308" s="176"/>
      <c r="V308" s="176"/>
      <c r="W308" s="19"/>
      <c r="X308" s="176"/>
      <c r="Y308" s="176"/>
      <c r="Z308" s="176"/>
    </row>
    <row r="309" spans="3:26" ht="17.25" customHeight="1">
      <c r="C309" s="176"/>
      <c r="D309" s="176"/>
      <c r="E309" s="176"/>
      <c r="F309" s="176"/>
      <c r="G309" s="176"/>
      <c r="H309" s="176"/>
      <c r="I309" s="176"/>
      <c r="J309" s="177"/>
      <c r="K309" s="176"/>
      <c r="L309" s="178"/>
      <c r="M309" s="176"/>
      <c r="N309" s="179"/>
      <c r="O309" s="179"/>
      <c r="P309" s="179"/>
      <c r="Q309" s="179"/>
      <c r="R309" s="176"/>
      <c r="S309" s="176"/>
      <c r="T309" s="176"/>
      <c r="U309" s="176"/>
      <c r="V309" s="176"/>
      <c r="W309" s="19"/>
      <c r="X309" s="176"/>
      <c r="Y309" s="176"/>
      <c r="Z309" s="176"/>
    </row>
    <row r="310" spans="3:26" ht="17.25" customHeight="1">
      <c r="C310" s="176"/>
      <c r="D310" s="176"/>
      <c r="E310" s="176"/>
      <c r="F310" s="176"/>
      <c r="G310" s="176"/>
      <c r="H310" s="176"/>
      <c r="I310" s="176"/>
      <c r="J310" s="177"/>
      <c r="K310" s="176"/>
      <c r="L310" s="178"/>
      <c r="M310" s="176"/>
      <c r="N310" s="179"/>
      <c r="O310" s="179"/>
      <c r="P310" s="179"/>
      <c r="Q310" s="179"/>
      <c r="R310" s="176"/>
      <c r="S310" s="176"/>
      <c r="T310" s="176"/>
      <c r="U310" s="176"/>
      <c r="V310" s="176"/>
      <c r="W310" s="19"/>
      <c r="X310" s="176"/>
      <c r="Y310" s="176"/>
      <c r="Z310" s="176"/>
    </row>
    <row r="311" spans="3:26" ht="17.25" customHeight="1">
      <c r="C311" s="176"/>
      <c r="D311" s="176"/>
      <c r="E311" s="176"/>
      <c r="F311" s="176"/>
      <c r="G311" s="176"/>
      <c r="H311" s="176"/>
      <c r="I311" s="176"/>
      <c r="J311" s="177"/>
      <c r="K311" s="176"/>
      <c r="L311" s="178"/>
      <c r="M311" s="176"/>
      <c r="N311" s="179"/>
      <c r="O311" s="179"/>
      <c r="P311" s="179"/>
      <c r="Q311" s="179"/>
      <c r="R311" s="176"/>
      <c r="S311" s="176"/>
      <c r="T311" s="176"/>
      <c r="U311" s="176"/>
      <c r="V311" s="176"/>
      <c r="W311" s="19"/>
      <c r="X311" s="176"/>
      <c r="Y311" s="176"/>
      <c r="Z311" s="176"/>
    </row>
    <row r="312" spans="3:26" ht="17.25" customHeight="1">
      <c r="C312" s="176"/>
      <c r="D312" s="176"/>
      <c r="E312" s="176"/>
      <c r="F312" s="176"/>
      <c r="G312" s="176"/>
      <c r="H312" s="176"/>
      <c r="I312" s="176"/>
      <c r="J312" s="177"/>
      <c r="K312" s="176"/>
      <c r="L312" s="178"/>
      <c r="M312" s="176"/>
      <c r="N312" s="179"/>
      <c r="O312" s="179"/>
      <c r="P312" s="179"/>
      <c r="Q312" s="179"/>
      <c r="R312" s="176"/>
      <c r="S312" s="176"/>
      <c r="T312" s="176"/>
      <c r="U312" s="176"/>
      <c r="V312" s="176"/>
      <c r="W312" s="19"/>
      <c r="X312" s="176"/>
      <c r="Y312" s="176"/>
      <c r="Z312" s="176"/>
    </row>
    <row r="313" spans="3:26" ht="17.25" customHeight="1">
      <c r="C313" s="176"/>
      <c r="D313" s="176"/>
      <c r="E313" s="176"/>
      <c r="F313" s="176"/>
      <c r="G313" s="176"/>
      <c r="H313" s="176"/>
      <c r="I313" s="176"/>
      <c r="J313" s="177"/>
      <c r="K313" s="176"/>
      <c r="L313" s="178"/>
      <c r="M313" s="176"/>
      <c r="N313" s="179"/>
      <c r="O313" s="179"/>
      <c r="P313" s="179"/>
      <c r="Q313" s="179"/>
      <c r="R313" s="176"/>
      <c r="S313" s="176"/>
      <c r="T313" s="176"/>
      <c r="U313" s="176"/>
      <c r="V313" s="176"/>
      <c r="W313" s="19"/>
      <c r="X313" s="176"/>
      <c r="Y313" s="176"/>
      <c r="Z313" s="176"/>
    </row>
    <row r="314" spans="3:26" ht="17.25" customHeight="1">
      <c r="C314" s="176"/>
      <c r="D314" s="176"/>
      <c r="E314" s="176"/>
      <c r="F314" s="176"/>
      <c r="G314" s="176"/>
      <c r="H314" s="176"/>
      <c r="I314" s="176"/>
      <c r="J314" s="177"/>
      <c r="K314" s="176"/>
      <c r="L314" s="178"/>
      <c r="M314" s="176"/>
      <c r="N314" s="179"/>
      <c r="O314" s="179"/>
      <c r="P314" s="179"/>
      <c r="Q314" s="179"/>
      <c r="R314" s="176"/>
      <c r="S314" s="176"/>
      <c r="T314" s="176"/>
      <c r="U314" s="176"/>
      <c r="V314" s="176"/>
      <c r="W314" s="19"/>
      <c r="X314" s="176"/>
      <c r="Y314" s="176"/>
      <c r="Z314" s="176"/>
    </row>
    <row r="315" spans="3:26" ht="17.25" customHeight="1">
      <c r="C315" s="176"/>
      <c r="D315" s="176"/>
      <c r="E315" s="176"/>
      <c r="F315" s="176"/>
      <c r="G315" s="176"/>
      <c r="H315" s="176"/>
      <c r="I315" s="176"/>
      <c r="J315" s="177"/>
      <c r="K315" s="176"/>
      <c r="L315" s="178"/>
      <c r="M315" s="176"/>
      <c r="N315" s="179"/>
      <c r="O315" s="179"/>
      <c r="P315" s="179"/>
      <c r="Q315" s="179"/>
      <c r="R315" s="176"/>
      <c r="S315" s="176"/>
      <c r="T315" s="176"/>
      <c r="U315" s="176"/>
      <c r="V315" s="176"/>
      <c r="W315" s="19"/>
      <c r="X315" s="176"/>
      <c r="Y315" s="176"/>
      <c r="Z315" s="176"/>
    </row>
  </sheetData>
  <sheetProtection/>
  <mergeCells count="56">
    <mergeCell ref="A55:B55"/>
    <mergeCell ref="A63:B63"/>
    <mergeCell ref="A69:B69"/>
    <mergeCell ref="A26:B26"/>
    <mergeCell ref="A32:B32"/>
    <mergeCell ref="A42:B42"/>
    <mergeCell ref="A49:B4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G9:G11"/>
    <mergeCell ref="H9:H11"/>
    <mergeCell ref="U9:U11"/>
    <mergeCell ref="J10:J11"/>
    <mergeCell ref="K10:K11"/>
    <mergeCell ref="L10:L11"/>
    <mergeCell ref="M10:M11"/>
    <mergeCell ref="V7:V11"/>
    <mergeCell ref="W7:Z7"/>
    <mergeCell ref="O8:O11"/>
    <mergeCell ref="P8:P11"/>
    <mergeCell ref="Q8:Q11"/>
    <mergeCell ref="W8:W11"/>
    <mergeCell ref="X8:X11"/>
    <mergeCell ref="Y8:Z9"/>
    <mergeCell ref="Y10:Y11"/>
    <mergeCell ref="Z10:Z11"/>
    <mergeCell ref="A3:Z3"/>
    <mergeCell ref="A6:B11"/>
    <mergeCell ref="C6:C11"/>
    <mergeCell ref="D6:D11"/>
    <mergeCell ref="E6:E11"/>
    <mergeCell ref="F6:F11"/>
    <mergeCell ref="G6:H8"/>
    <mergeCell ref="L8:M9"/>
    <mergeCell ref="N8:N11"/>
    <mergeCell ref="V6:Z6"/>
    <mergeCell ref="A4:Z4"/>
    <mergeCell ref="I6:M7"/>
    <mergeCell ref="N6:U6"/>
    <mergeCell ref="R8:R11"/>
    <mergeCell ref="S8:S11"/>
    <mergeCell ref="T8:T11"/>
    <mergeCell ref="I8:I11"/>
    <mergeCell ref="J8:K9"/>
    <mergeCell ref="N7:Q7"/>
    <mergeCell ref="R7:U7"/>
  </mergeCells>
  <printOptions horizontalCentered="1"/>
  <pageMargins left="0.7874015748031497" right="0.7874015748031497" top="0.5905511811023623" bottom="0.3937007874015748" header="0" footer="0"/>
  <pageSetup fitToHeight="0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tabSelected="1" zoomScale="75" zoomScaleNormal="75" zoomScalePageLayoutView="0" workbookViewId="0" topLeftCell="A1">
      <selection activeCell="E3" sqref="E3"/>
    </sheetView>
  </sheetViews>
  <sheetFormatPr defaultColWidth="10.59765625" defaultRowHeight="15.75" customHeight="1"/>
  <cols>
    <col min="1" max="1" width="3.59765625" style="86" customWidth="1"/>
    <col min="2" max="2" width="11" style="86" customWidth="1"/>
    <col min="3" max="9" width="10.59765625" style="86" customWidth="1"/>
    <col min="10" max="10" width="10" style="86" customWidth="1"/>
    <col min="11" max="16" width="10.59765625" style="86" customWidth="1"/>
    <col min="17" max="17" width="7.8984375" style="86" bestFit="1" customWidth="1"/>
    <col min="18" max="23" width="10.59765625" style="86" customWidth="1"/>
    <col min="24" max="24" width="8.3984375" style="86" customWidth="1"/>
    <col min="25" max="25" width="10.59765625" style="86" customWidth="1"/>
    <col min="26" max="26" width="9.59765625" style="86" customWidth="1"/>
    <col min="27" max="27" width="13.69921875" style="86" customWidth="1"/>
    <col min="28" max="16384" width="10.59765625" style="86" customWidth="1"/>
  </cols>
  <sheetData>
    <row r="1" spans="1:27" s="106" customFormat="1" ht="16.5" customHeight="1">
      <c r="A1" s="3" t="s">
        <v>340</v>
      </c>
      <c r="AA1" s="4" t="s">
        <v>341</v>
      </c>
    </row>
    <row r="2" spans="1:27" s="106" customFormat="1" ht="16.5" customHeight="1">
      <c r="A2" s="3"/>
      <c r="AA2" s="4"/>
    </row>
    <row r="3" spans="1:27" s="106" customFormat="1" ht="16.5" customHeight="1">
      <c r="A3" s="3"/>
      <c r="AA3" s="4"/>
    </row>
    <row r="4" spans="1:27" ht="16.5" customHeight="1">
      <c r="A4" s="583" t="s">
        <v>484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</row>
    <row r="5" spans="1:27" ht="16.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ht="16.5" customHeight="1">
      <c r="A6" s="534" t="s">
        <v>345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</row>
    <row r="7" spans="2:27" ht="16.5" customHeight="1" thickBo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9" t="s">
        <v>342</v>
      </c>
    </row>
    <row r="8" spans="1:27" ht="17.25" customHeight="1">
      <c r="A8" s="584" t="s">
        <v>292</v>
      </c>
      <c r="B8" s="561"/>
      <c r="C8" s="587" t="s">
        <v>131</v>
      </c>
      <c r="D8" s="588" t="s">
        <v>132</v>
      </c>
      <c r="E8" s="589"/>
      <c r="F8" s="589"/>
      <c r="G8" s="589"/>
      <c r="H8" s="589"/>
      <c r="I8" s="589"/>
      <c r="J8" s="589"/>
      <c r="K8" s="590"/>
      <c r="L8" s="588" t="s">
        <v>133</v>
      </c>
      <c r="M8" s="589"/>
      <c r="N8" s="590"/>
      <c r="O8" s="588" t="s">
        <v>134</v>
      </c>
      <c r="P8" s="589"/>
      <c r="Q8" s="589"/>
      <c r="R8" s="589"/>
      <c r="S8" s="589"/>
      <c r="T8" s="589"/>
      <c r="U8" s="590"/>
      <c r="V8" s="588" t="s">
        <v>135</v>
      </c>
      <c r="W8" s="589"/>
      <c r="X8" s="589"/>
      <c r="Y8" s="589"/>
      <c r="Z8" s="590"/>
      <c r="AA8" s="188" t="s">
        <v>343</v>
      </c>
    </row>
    <row r="9" spans="1:27" ht="17.25" customHeight="1">
      <c r="A9" s="585"/>
      <c r="B9" s="563"/>
      <c r="C9" s="547"/>
      <c r="D9" s="548" t="s">
        <v>136</v>
      </c>
      <c r="E9" s="573"/>
      <c r="F9" s="549"/>
      <c r="G9" s="548" t="s">
        <v>137</v>
      </c>
      <c r="H9" s="573"/>
      <c r="I9" s="549"/>
      <c r="J9" s="543" t="s">
        <v>138</v>
      </c>
      <c r="K9" s="543" t="s">
        <v>139</v>
      </c>
      <c r="L9" s="548" t="s">
        <v>140</v>
      </c>
      <c r="M9" s="573"/>
      <c r="N9" s="549"/>
      <c r="O9" s="548" t="s">
        <v>136</v>
      </c>
      <c r="P9" s="573"/>
      <c r="Q9" s="549"/>
      <c r="R9" s="548" t="s">
        <v>137</v>
      </c>
      <c r="S9" s="573"/>
      <c r="T9" s="549"/>
      <c r="U9" s="543" t="s">
        <v>141</v>
      </c>
      <c r="V9" s="548" t="s">
        <v>142</v>
      </c>
      <c r="W9" s="573"/>
      <c r="X9" s="549"/>
      <c r="Y9" s="543" t="s">
        <v>344</v>
      </c>
      <c r="Z9" s="543" t="s">
        <v>139</v>
      </c>
      <c r="AA9" s="545" t="s">
        <v>143</v>
      </c>
    </row>
    <row r="10" spans="1:27" ht="17.25" customHeight="1">
      <c r="A10" s="585"/>
      <c r="B10" s="563"/>
      <c r="C10" s="547"/>
      <c r="D10" s="538"/>
      <c r="E10" s="497"/>
      <c r="F10" s="539"/>
      <c r="G10" s="538"/>
      <c r="H10" s="497"/>
      <c r="I10" s="539"/>
      <c r="J10" s="544"/>
      <c r="K10" s="544"/>
      <c r="L10" s="538"/>
      <c r="M10" s="497"/>
      <c r="N10" s="539"/>
      <c r="O10" s="538"/>
      <c r="P10" s="497"/>
      <c r="Q10" s="539"/>
      <c r="R10" s="538"/>
      <c r="S10" s="497"/>
      <c r="T10" s="539"/>
      <c r="U10" s="544"/>
      <c r="V10" s="538"/>
      <c r="W10" s="497"/>
      <c r="X10" s="539"/>
      <c r="Y10" s="544"/>
      <c r="Z10" s="544"/>
      <c r="AA10" s="562"/>
    </row>
    <row r="11" spans="1:27" ht="17.25" customHeight="1">
      <c r="A11" s="586"/>
      <c r="B11" s="565"/>
      <c r="C11" s="489"/>
      <c r="D11" s="189" t="s">
        <v>263</v>
      </c>
      <c r="E11" s="189" t="s">
        <v>144</v>
      </c>
      <c r="F11" s="189" t="s">
        <v>145</v>
      </c>
      <c r="G11" s="189" t="s">
        <v>263</v>
      </c>
      <c r="H11" s="189" t="s">
        <v>144</v>
      </c>
      <c r="I11" s="189" t="s">
        <v>145</v>
      </c>
      <c r="J11" s="572"/>
      <c r="K11" s="572"/>
      <c r="L11" s="189" t="s">
        <v>263</v>
      </c>
      <c r="M11" s="189" t="s">
        <v>144</v>
      </c>
      <c r="N11" s="189" t="s">
        <v>145</v>
      </c>
      <c r="O11" s="189" t="s">
        <v>263</v>
      </c>
      <c r="P11" s="189" t="s">
        <v>144</v>
      </c>
      <c r="Q11" s="189" t="s">
        <v>145</v>
      </c>
      <c r="R11" s="189" t="s">
        <v>263</v>
      </c>
      <c r="S11" s="189" t="s">
        <v>144</v>
      </c>
      <c r="T11" s="189" t="s">
        <v>145</v>
      </c>
      <c r="U11" s="572"/>
      <c r="V11" s="189" t="s">
        <v>263</v>
      </c>
      <c r="W11" s="189" t="s">
        <v>144</v>
      </c>
      <c r="X11" s="189" t="s">
        <v>145</v>
      </c>
      <c r="Y11" s="572"/>
      <c r="Z11" s="572"/>
      <c r="AA11" s="564"/>
    </row>
    <row r="12" spans="1:27" ht="17.25" customHeight="1">
      <c r="A12" s="592" t="s">
        <v>301</v>
      </c>
      <c r="B12" s="593"/>
      <c r="C12" s="190">
        <f>SUM(D12,G12,L12,O12,R12,U12,V16)</f>
        <v>392796</v>
      </c>
      <c r="D12" s="76">
        <v>16209</v>
      </c>
      <c r="E12" s="76">
        <v>9798</v>
      </c>
      <c r="F12" s="76">
        <v>6411</v>
      </c>
      <c r="G12" s="76">
        <v>68551</v>
      </c>
      <c r="H12" s="76">
        <v>67563</v>
      </c>
      <c r="I12" s="76">
        <v>988</v>
      </c>
      <c r="J12" s="76">
        <v>225</v>
      </c>
      <c r="K12" s="76">
        <v>125951</v>
      </c>
      <c r="L12" s="76">
        <v>2820</v>
      </c>
      <c r="M12" s="76">
        <v>1875</v>
      </c>
      <c r="N12" s="76">
        <v>945</v>
      </c>
      <c r="O12" s="76">
        <v>4549</v>
      </c>
      <c r="P12" s="76">
        <v>4524</v>
      </c>
      <c r="Q12" s="76">
        <v>25</v>
      </c>
      <c r="R12" s="76">
        <v>281146</v>
      </c>
      <c r="S12" s="76">
        <v>278945</v>
      </c>
      <c r="T12" s="76">
        <v>2201</v>
      </c>
      <c r="U12" s="76">
        <v>11409</v>
      </c>
      <c r="V12" s="76">
        <v>5801</v>
      </c>
      <c r="W12" s="76">
        <v>4926</v>
      </c>
      <c r="X12" s="76">
        <v>875</v>
      </c>
      <c r="Y12" s="76">
        <v>2971</v>
      </c>
      <c r="Z12" s="76">
        <v>63</v>
      </c>
      <c r="AA12" s="76">
        <v>13417</v>
      </c>
    </row>
    <row r="13" spans="1:30" ht="17.25" customHeight="1">
      <c r="A13" s="534">
        <v>63</v>
      </c>
      <c r="B13" s="594"/>
      <c r="C13" s="190">
        <v>556644</v>
      </c>
      <c r="D13" s="70">
        <v>16847</v>
      </c>
      <c r="E13" s="70">
        <v>10024</v>
      </c>
      <c r="F13" s="70">
        <v>6823</v>
      </c>
      <c r="G13" s="70">
        <v>67095</v>
      </c>
      <c r="H13" s="70">
        <v>66092</v>
      </c>
      <c r="I13" s="70">
        <v>1003</v>
      </c>
      <c r="J13" s="70">
        <v>237</v>
      </c>
      <c r="K13" s="70">
        <v>138948</v>
      </c>
      <c r="L13" s="70">
        <v>2868</v>
      </c>
      <c r="M13" s="70">
        <v>1904</v>
      </c>
      <c r="N13" s="70">
        <v>964</v>
      </c>
      <c r="O13" s="70">
        <v>5090</v>
      </c>
      <c r="P13" s="70">
        <v>5059</v>
      </c>
      <c r="Q13" s="70">
        <v>31</v>
      </c>
      <c r="R13" s="70">
        <v>289822</v>
      </c>
      <c r="S13" s="70">
        <v>287628</v>
      </c>
      <c r="T13" s="70">
        <v>2194</v>
      </c>
      <c r="U13" s="70">
        <v>10706</v>
      </c>
      <c r="V13" s="70">
        <v>6586</v>
      </c>
      <c r="W13" s="70">
        <v>5616</v>
      </c>
      <c r="X13" s="70">
        <v>970</v>
      </c>
      <c r="Y13" s="70">
        <v>3142</v>
      </c>
      <c r="Z13" s="70">
        <v>94</v>
      </c>
      <c r="AA13" s="70">
        <v>15209</v>
      </c>
      <c r="AB13" s="84"/>
      <c r="AC13" s="84"/>
      <c r="AD13" s="84"/>
    </row>
    <row r="14" spans="1:30" ht="17.25" customHeight="1">
      <c r="A14" s="534" t="s">
        <v>279</v>
      </c>
      <c r="B14" s="591"/>
      <c r="C14" s="68">
        <v>582179</v>
      </c>
      <c r="D14" s="70">
        <v>18014</v>
      </c>
      <c r="E14" s="70">
        <v>10648</v>
      </c>
      <c r="F14" s="70">
        <v>7366</v>
      </c>
      <c r="G14" s="70">
        <v>66828</v>
      </c>
      <c r="H14" s="70">
        <v>65778</v>
      </c>
      <c r="I14" s="70">
        <v>1050</v>
      </c>
      <c r="J14" s="70">
        <v>261</v>
      </c>
      <c r="K14" s="70">
        <v>151018</v>
      </c>
      <c r="L14" s="70">
        <v>2949</v>
      </c>
      <c r="M14" s="70">
        <v>1950</v>
      </c>
      <c r="N14" s="70">
        <v>999</v>
      </c>
      <c r="O14" s="70">
        <v>5832</v>
      </c>
      <c r="P14" s="70">
        <v>5798</v>
      </c>
      <c r="Q14" s="70">
        <v>34</v>
      </c>
      <c r="R14" s="70">
        <v>299327</v>
      </c>
      <c r="S14" s="70">
        <v>297141</v>
      </c>
      <c r="T14" s="70">
        <v>2186</v>
      </c>
      <c r="U14" s="70">
        <v>10477</v>
      </c>
      <c r="V14" s="70">
        <v>7313</v>
      </c>
      <c r="W14" s="70">
        <v>6169</v>
      </c>
      <c r="X14" s="70">
        <v>1144</v>
      </c>
      <c r="Y14" s="70">
        <v>3306</v>
      </c>
      <c r="Z14" s="70">
        <v>121</v>
      </c>
      <c r="AA14" s="70">
        <v>16733</v>
      </c>
      <c r="AB14" s="84"/>
      <c r="AC14" s="84"/>
      <c r="AD14" s="84"/>
    </row>
    <row r="15" spans="1:30" ht="17.25" customHeight="1">
      <c r="A15" s="595">
        <v>2</v>
      </c>
      <c r="B15" s="596"/>
      <c r="C15" s="190">
        <v>611250</v>
      </c>
      <c r="D15" s="70">
        <v>19238</v>
      </c>
      <c r="E15" s="70">
        <v>11237</v>
      </c>
      <c r="F15" s="70">
        <v>8001</v>
      </c>
      <c r="G15" s="70">
        <v>66622</v>
      </c>
      <c r="H15" s="70">
        <v>65575</v>
      </c>
      <c r="I15" s="70">
        <v>1047</v>
      </c>
      <c r="J15" s="70">
        <v>293</v>
      </c>
      <c r="K15" s="70">
        <v>153770</v>
      </c>
      <c r="L15" s="70">
        <v>2988</v>
      </c>
      <c r="M15" s="70">
        <v>1973</v>
      </c>
      <c r="N15" s="70">
        <v>1015</v>
      </c>
      <c r="O15" s="70">
        <v>8467</v>
      </c>
      <c r="P15" s="70">
        <v>8421</v>
      </c>
      <c r="Q15" s="70">
        <v>46</v>
      </c>
      <c r="R15" s="70">
        <v>315451</v>
      </c>
      <c r="S15" s="70">
        <v>313276</v>
      </c>
      <c r="T15" s="70">
        <v>2175</v>
      </c>
      <c r="U15" s="70">
        <v>15151</v>
      </c>
      <c r="V15" s="70">
        <v>7799</v>
      </c>
      <c r="W15" s="70">
        <v>6512</v>
      </c>
      <c r="X15" s="70">
        <v>1287</v>
      </c>
      <c r="Y15" s="70">
        <v>3467</v>
      </c>
      <c r="Z15" s="70">
        <v>137</v>
      </c>
      <c r="AA15" s="70">
        <v>17867</v>
      </c>
      <c r="AB15" s="84"/>
      <c r="AC15" s="84"/>
      <c r="AD15" s="84"/>
    </row>
    <row r="16" spans="1:27" s="203" customFormat="1" ht="17.25" customHeight="1">
      <c r="A16" s="597">
        <v>3</v>
      </c>
      <c r="B16" s="598"/>
      <c r="C16" s="356">
        <f>SUM(C18:C25,C27,C30,C36,C46,C53,C59,C67,C73)</f>
        <v>638322</v>
      </c>
      <c r="D16" s="356">
        <f aca="true" t="shared" si="0" ref="D16:AA16">SUM(D18:D25,D27,D30,D36,D46,D53,D59,D67,D73)</f>
        <v>20690</v>
      </c>
      <c r="E16" s="356">
        <f t="shared" si="0"/>
        <v>12111</v>
      </c>
      <c r="F16" s="356">
        <f t="shared" si="0"/>
        <v>8579</v>
      </c>
      <c r="G16" s="356">
        <f t="shared" si="0"/>
        <v>66168</v>
      </c>
      <c r="H16" s="356">
        <f t="shared" si="0"/>
        <v>65129</v>
      </c>
      <c r="I16" s="356">
        <f t="shared" si="0"/>
        <v>1039</v>
      </c>
      <c r="J16" s="356">
        <f t="shared" si="0"/>
        <v>320</v>
      </c>
      <c r="K16" s="356">
        <f t="shared" si="0"/>
        <v>152461</v>
      </c>
      <c r="L16" s="356">
        <f t="shared" si="0"/>
        <v>3068</v>
      </c>
      <c r="M16" s="356">
        <f t="shared" si="0"/>
        <v>2011</v>
      </c>
      <c r="N16" s="356">
        <f t="shared" si="0"/>
        <v>1057</v>
      </c>
      <c r="O16" s="356">
        <f t="shared" si="0"/>
        <v>13045</v>
      </c>
      <c r="P16" s="356">
        <f t="shared" si="0"/>
        <v>12988</v>
      </c>
      <c r="Q16" s="356">
        <f t="shared" si="0"/>
        <v>57</v>
      </c>
      <c r="R16" s="356">
        <f t="shared" si="0"/>
        <v>326960</v>
      </c>
      <c r="S16" s="356">
        <f t="shared" si="0"/>
        <v>324795</v>
      </c>
      <c r="T16" s="356">
        <f t="shared" si="0"/>
        <v>2165</v>
      </c>
      <c r="U16" s="356">
        <f t="shared" si="0"/>
        <v>25367</v>
      </c>
      <c r="V16" s="356">
        <f t="shared" si="0"/>
        <v>8112</v>
      </c>
      <c r="W16" s="356">
        <f t="shared" si="0"/>
        <v>6709</v>
      </c>
      <c r="X16" s="356">
        <f t="shared" si="0"/>
        <v>1403</v>
      </c>
      <c r="Y16" s="356">
        <f t="shared" si="0"/>
        <v>3604</v>
      </c>
      <c r="Z16" s="356">
        <f t="shared" si="0"/>
        <v>150</v>
      </c>
      <c r="AA16" s="356">
        <f t="shared" si="0"/>
        <v>18377</v>
      </c>
    </row>
    <row r="17" spans="1:27" ht="17.25" customHeight="1">
      <c r="A17" s="36"/>
      <c r="B17" s="37"/>
      <c r="C17" s="38"/>
      <c r="D17" s="34"/>
      <c r="E17" s="34"/>
      <c r="F17" s="39"/>
      <c r="G17" s="34"/>
      <c r="H17" s="34"/>
      <c r="I17" s="39"/>
      <c r="J17" s="34"/>
      <c r="K17" s="34"/>
      <c r="L17" s="34"/>
      <c r="M17" s="34"/>
      <c r="N17" s="39"/>
      <c r="O17" s="34"/>
      <c r="P17" s="34"/>
      <c r="Q17" s="25"/>
      <c r="R17" s="34"/>
      <c r="S17" s="34"/>
      <c r="T17" s="39"/>
      <c r="U17" s="34"/>
      <c r="V17" s="34"/>
      <c r="W17" s="34"/>
      <c r="X17" s="39"/>
      <c r="Y17" s="34"/>
      <c r="Z17" s="34"/>
      <c r="AA17" s="34"/>
    </row>
    <row r="18" spans="1:43" ht="17.25" customHeight="1">
      <c r="A18" s="581" t="s">
        <v>82</v>
      </c>
      <c r="B18" s="582"/>
      <c r="C18" s="190">
        <v>242849</v>
      </c>
      <c r="D18" s="68">
        <v>8101</v>
      </c>
      <c r="E18" s="68">
        <v>4536</v>
      </c>
      <c r="F18" s="68">
        <v>3565</v>
      </c>
      <c r="G18" s="68">
        <v>30246</v>
      </c>
      <c r="H18" s="68">
        <v>29709</v>
      </c>
      <c r="I18" s="68">
        <v>537</v>
      </c>
      <c r="J18" s="68">
        <v>151</v>
      </c>
      <c r="K18" s="68">
        <v>43160</v>
      </c>
      <c r="L18" s="67">
        <v>994</v>
      </c>
      <c r="M18" s="68">
        <v>495</v>
      </c>
      <c r="N18" s="68">
        <v>499</v>
      </c>
      <c r="O18" s="67">
        <v>5940</v>
      </c>
      <c r="P18" s="68">
        <v>5926</v>
      </c>
      <c r="Q18" s="68">
        <v>14</v>
      </c>
      <c r="R18" s="67">
        <v>132606</v>
      </c>
      <c r="S18" s="68">
        <v>131227</v>
      </c>
      <c r="T18" s="68">
        <v>1379</v>
      </c>
      <c r="U18" s="68">
        <v>8526</v>
      </c>
      <c r="V18" s="67">
        <v>3635</v>
      </c>
      <c r="W18" s="68">
        <v>2877</v>
      </c>
      <c r="X18" s="68">
        <v>758</v>
      </c>
      <c r="Y18" s="68">
        <v>1244</v>
      </c>
      <c r="Z18" s="68">
        <v>54</v>
      </c>
      <c r="AA18" s="68">
        <v>8192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</row>
    <row r="19" spans="1:43" ht="17.25" customHeight="1">
      <c r="A19" s="581" t="s">
        <v>83</v>
      </c>
      <c r="B19" s="582"/>
      <c r="C19" s="190">
        <v>24933</v>
      </c>
      <c r="D19" s="68">
        <v>902</v>
      </c>
      <c r="E19" s="68">
        <v>551</v>
      </c>
      <c r="F19" s="68">
        <v>351</v>
      </c>
      <c r="G19" s="68">
        <v>2444</v>
      </c>
      <c r="H19" s="68">
        <v>2412</v>
      </c>
      <c r="I19" s="68">
        <v>32</v>
      </c>
      <c r="J19" s="68">
        <v>25</v>
      </c>
      <c r="K19" s="68">
        <v>7172</v>
      </c>
      <c r="L19" s="67">
        <v>183</v>
      </c>
      <c r="M19" s="68">
        <v>123</v>
      </c>
      <c r="N19" s="68">
        <v>60</v>
      </c>
      <c r="O19" s="67">
        <v>440</v>
      </c>
      <c r="P19" s="68">
        <v>436</v>
      </c>
      <c r="Q19" s="68">
        <v>4</v>
      </c>
      <c r="R19" s="67">
        <v>11326</v>
      </c>
      <c r="S19" s="68">
        <v>11239</v>
      </c>
      <c r="T19" s="68">
        <v>87</v>
      </c>
      <c r="U19" s="68">
        <v>1205</v>
      </c>
      <c r="V19" s="67">
        <v>523</v>
      </c>
      <c r="W19" s="68">
        <v>430</v>
      </c>
      <c r="X19" s="68">
        <v>93</v>
      </c>
      <c r="Y19" s="68">
        <v>186</v>
      </c>
      <c r="Z19" s="68">
        <v>8</v>
      </c>
      <c r="AA19" s="68">
        <v>519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</row>
    <row r="20" spans="1:43" ht="17.25" customHeight="1">
      <c r="A20" s="581" t="s">
        <v>84</v>
      </c>
      <c r="B20" s="582"/>
      <c r="C20" s="190">
        <v>63165</v>
      </c>
      <c r="D20" s="68">
        <v>2066</v>
      </c>
      <c r="E20" s="68">
        <v>1168</v>
      </c>
      <c r="F20" s="68">
        <v>898</v>
      </c>
      <c r="G20" s="68">
        <v>6062</v>
      </c>
      <c r="H20" s="68">
        <v>5987</v>
      </c>
      <c r="I20" s="68">
        <v>75</v>
      </c>
      <c r="J20" s="68">
        <v>43</v>
      </c>
      <c r="K20" s="68">
        <v>16265</v>
      </c>
      <c r="L20" s="67">
        <v>236</v>
      </c>
      <c r="M20" s="68">
        <v>183</v>
      </c>
      <c r="N20" s="68">
        <v>53</v>
      </c>
      <c r="O20" s="67">
        <v>1289</v>
      </c>
      <c r="P20" s="68">
        <v>1288</v>
      </c>
      <c r="Q20" s="68">
        <v>1</v>
      </c>
      <c r="R20" s="67">
        <v>32036</v>
      </c>
      <c r="S20" s="68">
        <v>31903</v>
      </c>
      <c r="T20" s="68">
        <v>133</v>
      </c>
      <c r="U20" s="68">
        <v>2634</v>
      </c>
      <c r="V20" s="67">
        <v>646</v>
      </c>
      <c r="W20" s="68">
        <v>573</v>
      </c>
      <c r="X20" s="68">
        <v>73</v>
      </c>
      <c r="Y20" s="68">
        <v>286</v>
      </c>
      <c r="Z20" s="68">
        <v>16</v>
      </c>
      <c r="AA20" s="68">
        <v>1586</v>
      </c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</row>
    <row r="21" spans="1:43" ht="17.25" customHeight="1">
      <c r="A21" s="581" t="s">
        <v>85</v>
      </c>
      <c r="B21" s="582"/>
      <c r="C21" s="190">
        <v>14247</v>
      </c>
      <c r="D21" s="68">
        <v>360</v>
      </c>
      <c r="E21" s="68">
        <v>292</v>
      </c>
      <c r="F21" s="68">
        <v>68</v>
      </c>
      <c r="G21" s="68">
        <v>1424</v>
      </c>
      <c r="H21" s="68">
        <v>1406</v>
      </c>
      <c r="I21" s="68">
        <v>18</v>
      </c>
      <c r="J21" s="68">
        <v>3</v>
      </c>
      <c r="K21" s="68">
        <v>4744</v>
      </c>
      <c r="L21" s="67">
        <v>97</v>
      </c>
      <c r="M21" s="68">
        <v>63</v>
      </c>
      <c r="N21" s="68">
        <v>34</v>
      </c>
      <c r="O21" s="67">
        <v>183</v>
      </c>
      <c r="P21" s="68">
        <v>179</v>
      </c>
      <c r="Q21" s="68">
        <v>4</v>
      </c>
      <c r="R21" s="67">
        <v>6219</v>
      </c>
      <c r="S21" s="68">
        <v>6181</v>
      </c>
      <c r="T21" s="68">
        <v>38</v>
      </c>
      <c r="U21" s="68">
        <v>617</v>
      </c>
      <c r="V21" s="67">
        <v>182</v>
      </c>
      <c r="W21" s="68">
        <v>161</v>
      </c>
      <c r="X21" s="68">
        <v>21</v>
      </c>
      <c r="Y21" s="68">
        <v>96</v>
      </c>
      <c r="Z21" s="68">
        <v>4</v>
      </c>
      <c r="AA21" s="68">
        <v>318</v>
      </c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</row>
    <row r="22" spans="1:43" ht="17.25" customHeight="1">
      <c r="A22" s="581" t="s">
        <v>86</v>
      </c>
      <c r="B22" s="582"/>
      <c r="C22" s="190">
        <v>11790</v>
      </c>
      <c r="D22" s="68">
        <v>444</v>
      </c>
      <c r="E22" s="68">
        <v>266</v>
      </c>
      <c r="F22" s="68">
        <v>178</v>
      </c>
      <c r="G22" s="68">
        <v>1110</v>
      </c>
      <c r="H22" s="68">
        <v>1097</v>
      </c>
      <c r="I22" s="68">
        <v>13</v>
      </c>
      <c r="J22" s="68">
        <v>2</v>
      </c>
      <c r="K22" s="68">
        <v>4619</v>
      </c>
      <c r="L22" s="67">
        <v>62</v>
      </c>
      <c r="M22" s="68">
        <v>58</v>
      </c>
      <c r="N22" s="68">
        <v>4</v>
      </c>
      <c r="O22" s="67">
        <v>147</v>
      </c>
      <c r="P22" s="68">
        <v>145</v>
      </c>
      <c r="Q22" s="68">
        <v>2</v>
      </c>
      <c r="R22" s="67">
        <v>4508</v>
      </c>
      <c r="S22" s="68">
        <v>4480</v>
      </c>
      <c r="T22" s="68">
        <v>28</v>
      </c>
      <c r="U22" s="68">
        <v>449</v>
      </c>
      <c r="V22" s="67">
        <v>142</v>
      </c>
      <c r="W22" s="68">
        <v>124</v>
      </c>
      <c r="X22" s="68">
        <v>18</v>
      </c>
      <c r="Y22" s="68">
        <v>126</v>
      </c>
      <c r="Z22" s="68">
        <v>0</v>
      </c>
      <c r="AA22" s="68">
        <v>181</v>
      </c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</row>
    <row r="23" spans="1:43" ht="17.25" customHeight="1">
      <c r="A23" s="581" t="s">
        <v>87</v>
      </c>
      <c r="B23" s="582"/>
      <c r="C23" s="190">
        <v>39692</v>
      </c>
      <c r="D23" s="68">
        <v>1000</v>
      </c>
      <c r="E23" s="68">
        <v>623</v>
      </c>
      <c r="F23" s="68">
        <v>377</v>
      </c>
      <c r="G23" s="68">
        <v>3120</v>
      </c>
      <c r="H23" s="68">
        <v>3091</v>
      </c>
      <c r="I23" s="68">
        <v>29</v>
      </c>
      <c r="J23" s="68">
        <v>9</v>
      </c>
      <c r="K23" s="68">
        <v>10765</v>
      </c>
      <c r="L23" s="67">
        <v>247</v>
      </c>
      <c r="M23" s="68">
        <v>182</v>
      </c>
      <c r="N23" s="68">
        <v>65</v>
      </c>
      <c r="O23" s="67">
        <v>1004</v>
      </c>
      <c r="P23" s="68">
        <v>988</v>
      </c>
      <c r="Q23" s="68">
        <v>16</v>
      </c>
      <c r="R23" s="67">
        <v>20270</v>
      </c>
      <c r="S23" s="68">
        <v>20092</v>
      </c>
      <c r="T23" s="68">
        <v>178</v>
      </c>
      <c r="U23" s="68">
        <v>1745</v>
      </c>
      <c r="V23" s="67">
        <v>346</v>
      </c>
      <c r="W23" s="68">
        <v>321</v>
      </c>
      <c r="X23" s="68">
        <v>25</v>
      </c>
      <c r="Y23" s="68">
        <v>187</v>
      </c>
      <c r="Z23" s="68">
        <v>12</v>
      </c>
      <c r="AA23" s="68">
        <v>987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</row>
    <row r="24" spans="1:43" ht="17.25" customHeight="1">
      <c r="A24" s="581" t="s">
        <v>88</v>
      </c>
      <c r="B24" s="582"/>
      <c r="C24" s="190">
        <v>14784</v>
      </c>
      <c r="D24" s="68">
        <v>403</v>
      </c>
      <c r="E24" s="68">
        <v>239</v>
      </c>
      <c r="F24" s="68">
        <v>164</v>
      </c>
      <c r="G24" s="68">
        <v>1338</v>
      </c>
      <c r="H24" s="68">
        <v>1312</v>
      </c>
      <c r="I24" s="68">
        <v>26</v>
      </c>
      <c r="J24" s="68">
        <v>1</v>
      </c>
      <c r="K24" s="68">
        <v>4139</v>
      </c>
      <c r="L24" s="67">
        <v>74</v>
      </c>
      <c r="M24" s="68">
        <v>51</v>
      </c>
      <c r="N24" s="68">
        <v>23</v>
      </c>
      <c r="O24" s="67">
        <v>202</v>
      </c>
      <c r="P24" s="68">
        <v>199</v>
      </c>
      <c r="Q24" s="68">
        <v>3</v>
      </c>
      <c r="R24" s="67">
        <v>7234</v>
      </c>
      <c r="S24" s="68">
        <v>7203</v>
      </c>
      <c r="T24" s="68">
        <v>31</v>
      </c>
      <c r="U24" s="68">
        <v>626</v>
      </c>
      <c r="V24" s="67">
        <v>192</v>
      </c>
      <c r="W24" s="68">
        <v>178</v>
      </c>
      <c r="X24" s="68">
        <v>14</v>
      </c>
      <c r="Y24" s="68">
        <v>92</v>
      </c>
      <c r="Z24" s="68">
        <v>4</v>
      </c>
      <c r="AA24" s="68">
        <v>479</v>
      </c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</row>
    <row r="25" spans="1:43" ht="17.25" customHeight="1">
      <c r="A25" s="581" t="s">
        <v>89</v>
      </c>
      <c r="B25" s="582"/>
      <c r="C25" s="190">
        <v>34379</v>
      </c>
      <c r="D25" s="68">
        <v>1563</v>
      </c>
      <c r="E25" s="68">
        <v>770</v>
      </c>
      <c r="F25" s="68">
        <v>793</v>
      </c>
      <c r="G25" s="68">
        <v>3285</v>
      </c>
      <c r="H25" s="68">
        <v>3219</v>
      </c>
      <c r="I25" s="68">
        <v>66</v>
      </c>
      <c r="J25" s="68">
        <v>37</v>
      </c>
      <c r="K25" s="68">
        <v>8417</v>
      </c>
      <c r="L25" s="67">
        <v>98</v>
      </c>
      <c r="M25" s="68">
        <v>95</v>
      </c>
      <c r="N25" s="68">
        <v>3</v>
      </c>
      <c r="O25" s="67">
        <v>612</v>
      </c>
      <c r="P25" s="68">
        <v>611</v>
      </c>
      <c r="Q25" s="68">
        <v>1</v>
      </c>
      <c r="R25" s="67">
        <v>17346</v>
      </c>
      <c r="S25" s="68">
        <v>17321</v>
      </c>
      <c r="T25" s="68">
        <v>25</v>
      </c>
      <c r="U25" s="68">
        <v>1577</v>
      </c>
      <c r="V25" s="67">
        <v>498</v>
      </c>
      <c r="W25" s="68">
        <v>304</v>
      </c>
      <c r="X25" s="68">
        <v>194</v>
      </c>
      <c r="Y25" s="68">
        <v>139</v>
      </c>
      <c r="Z25" s="68">
        <v>2</v>
      </c>
      <c r="AA25" s="68">
        <v>805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</row>
    <row r="26" spans="1:43" ht="17.25" customHeight="1">
      <c r="A26" s="581"/>
      <c r="B26" s="582"/>
      <c r="C26" s="193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7.25" customHeight="1">
      <c r="A27" s="581" t="s">
        <v>90</v>
      </c>
      <c r="B27" s="582"/>
      <c r="C27" s="190">
        <v>5455</v>
      </c>
      <c r="D27" s="67">
        <v>39</v>
      </c>
      <c r="E27" s="68">
        <v>39</v>
      </c>
      <c r="F27" s="57">
        <v>0</v>
      </c>
      <c r="G27" s="67">
        <v>429</v>
      </c>
      <c r="H27" s="68">
        <v>428</v>
      </c>
      <c r="I27" s="57">
        <v>1</v>
      </c>
      <c r="J27" s="57">
        <v>0</v>
      </c>
      <c r="K27" s="68">
        <v>1456</v>
      </c>
      <c r="L27" s="68">
        <v>42</v>
      </c>
      <c r="M27" s="68">
        <v>39</v>
      </c>
      <c r="N27" s="68">
        <v>3</v>
      </c>
      <c r="O27" s="47">
        <v>114</v>
      </c>
      <c r="P27" s="68">
        <v>109</v>
      </c>
      <c r="Q27" s="35">
        <v>5</v>
      </c>
      <c r="R27" s="47">
        <v>2863</v>
      </c>
      <c r="S27" s="68">
        <v>2834</v>
      </c>
      <c r="T27" s="68">
        <v>29</v>
      </c>
      <c r="U27" s="68">
        <v>238</v>
      </c>
      <c r="V27" s="47">
        <v>33</v>
      </c>
      <c r="W27" s="68">
        <v>32</v>
      </c>
      <c r="X27" s="68">
        <v>1</v>
      </c>
      <c r="Y27" s="68">
        <v>20</v>
      </c>
      <c r="Z27" s="68">
        <v>1</v>
      </c>
      <c r="AA27" s="68">
        <v>220</v>
      </c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</row>
    <row r="28" spans="1:27" ht="17.25" customHeight="1">
      <c r="A28" s="194"/>
      <c r="B28" s="167" t="s">
        <v>91</v>
      </c>
      <c r="C28" s="190">
        <v>5455</v>
      </c>
      <c r="D28" s="67">
        <v>39</v>
      </c>
      <c r="E28" s="68">
        <v>39</v>
      </c>
      <c r="F28" s="57">
        <v>0</v>
      </c>
      <c r="G28" s="195">
        <v>429</v>
      </c>
      <c r="H28" s="68">
        <v>428</v>
      </c>
      <c r="I28" s="57">
        <v>1</v>
      </c>
      <c r="J28" s="57">
        <v>0</v>
      </c>
      <c r="K28" s="68">
        <v>1456</v>
      </c>
      <c r="L28" s="68">
        <v>42</v>
      </c>
      <c r="M28" s="68">
        <v>39</v>
      </c>
      <c r="N28" s="68">
        <v>3</v>
      </c>
      <c r="O28" s="47">
        <v>114</v>
      </c>
      <c r="P28" s="68">
        <v>109</v>
      </c>
      <c r="Q28" s="68">
        <v>5</v>
      </c>
      <c r="R28" s="47">
        <v>2863</v>
      </c>
      <c r="S28" s="68">
        <v>2834</v>
      </c>
      <c r="T28" s="68">
        <v>29</v>
      </c>
      <c r="U28" s="68">
        <v>238</v>
      </c>
      <c r="V28" s="47">
        <v>33</v>
      </c>
      <c r="W28" s="68">
        <v>32</v>
      </c>
      <c r="X28" s="68">
        <v>1</v>
      </c>
      <c r="Y28" s="70">
        <v>20</v>
      </c>
      <c r="Z28" s="70">
        <v>1</v>
      </c>
      <c r="AA28" s="70">
        <v>220</v>
      </c>
    </row>
    <row r="29" spans="1:27" ht="17.25" customHeight="1">
      <c r="A29" s="194"/>
      <c r="B29" s="167"/>
      <c r="C29" s="190"/>
      <c r="D29" s="71"/>
      <c r="E29" s="71"/>
      <c r="F29" s="71"/>
      <c r="G29" s="195"/>
      <c r="H29" s="71"/>
      <c r="I29" s="71"/>
      <c r="J29" s="71"/>
      <c r="K29" s="71"/>
      <c r="L29" s="68"/>
      <c r="M29" s="71"/>
      <c r="N29" s="71"/>
      <c r="O29" s="47"/>
      <c r="P29" s="71"/>
      <c r="Q29" s="71"/>
      <c r="R29" s="47"/>
      <c r="S29" s="71"/>
      <c r="T29" s="71"/>
      <c r="U29" s="71"/>
      <c r="V29" s="47"/>
      <c r="W29" s="71"/>
      <c r="X29" s="71"/>
      <c r="Y29" s="71"/>
      <c r="Z29" s="71"/>
      <c r="AA29" s="71"/>
    </row>
    <row r="30" spans="1:27" ht="17.25" customHeight="1">
      <c r="A30" s="581" t="s">
        <v>92</v>
      </c>
      <c r="B30" s="582"/>
      <c r="C30" s="190">
        <v>26245</v>
      </c>
      <c r="D30" s="196">
        <v>724</v>
      </c>
      <c r="E30" s="70">
        <v>445</v>
      </c>
      <c r="F30" s="70">
        <v>279</v>
      </c>
      <c r="G30" s="195">
        <v>2205</v>
      </c>
      <c r="H30" s="70">
        <v>2178</v>
      </c>
      <c r="I30" s="70">
        <v>27</v>
      </c>
      <c r="J30" s="70">
        <v>12</v>
      </c>
      <c r="K30" s="70">
        <v>7377</v>
      </c>
      <c r="L30" s="68">
        <v>119</v>
      </c>
      <c r="M30" s="70">
        <v>70</v>
      </c>
      <c r="N30" s="70">
        <v>49</v>
      </c>
      <c r="O30" s="47">
        <v>488</v>
      </c>
      <c r="P30" s="70">
        <v>488</v>
      </c>
      <c r="Q30" s="12">
        <v>0</v>
      </c>
      <c r="R30" s="47">
        <v>13245</v>
      </c>
      <c r="S30" s="70">
        <v>13224</v>
      </c>
      <c r="T30" s="72">
        <v>21</v>
      </c>
      <c r="U30" s="72">
        <v>1152</v>
      </c>
      <c r="V30" s="47">
        <v>225</v>
      </c>
      <c r="W30" s="70">
        <v>202</v>
      </c>
      <c r="X30" s="72">
        <v>23</v>
      </c>
      <c r="Y30" s="70">
        <v>118</v>
      </c>
      <c r="Z30" s="70">
        <v>15</v>
      </c>
      <c r="AA30" s="70">
        <v>565</v>
      </c>
    </row>
    <row r="31" spans="1:27" ht="17.25" customHeight="1">
      <c r="A31" s="194"/>
      <c r="B31" s="167" t="s">
        <v>93</v>
      </c>
      <c r="C31" s="190">
        <v>8166</v>
      </c>
      <c r="D31" s="196">
        <v>212</v>
      </c>
      <c r="E31" s="68">
        <v>139</v>
      </c>
      <c r="F31" s="68">
        <v>73</v>
      </c>
      <c r="G31" s="195">
        <v>746</v>
      </c>
      <c r="H31" s="68">
        <v>743</v>
      </c>
      <c r="I31" s="68">
        <v>3</v>
      </c>
      <c r="J31" s="57">
        <v>0</v>
      </c>
      <c r="K31" s="68">
        <v>2149</v>
      </c>
      <c r="L31" s="68">
        <v>17</v>
      </c>
      <c r="M31" s="57">
        <v>17</v>
      </c>
      <c r="N31" s="57">
        <v>0</v>
      </c>
      <c r="O31" s="47">
        <v>168</v>
      </c>
      <c r="P31" s="68">
        <v>168</v>
      </c>
      <c r="Q31" s="57">
        <v>0</v>
      </c>
      <c r="R31" s="47">
        <v>4218</v>
      </c>
      <c r="S31" s="68">
        <v>4209</v>
      </c>
      <c r="T31" s="57">
        <v>9</v>
      </c>
      <c r="U31" s="68">
        <v>351</v>
      </c>
      <c r="V31" s="47">
        <v>77</v>
      </c>
      <c r="W31" s="68">
        <v>66</v>
      </c>
      <c r="X31" s="57">
        <v>11</v>
      </c>
      <c r="Y31" s="70">
        <v>31</v>
      </c>
      <c r="Z31" s="70">
        <v>7</v>
      </c>
      <c r="AA31" s="70">
        <v>190</v>
      </c>
    </row>
    <row r="32" spans="1:27" ht="17.25" customHeight="1">
      <c r="A32" s="194"/>
      <c r="B32" s="167" t="s">
        <v>94</v>
      </c>
      <c r="C32" s="190">
        <v>8279</v>
      </c>
      <c r="D32" s="196">
        <v>225</v>
      </c>
      <c r="E32" s="68">
        <v>132</v>
      </c>
      <c r="F32" s="68">
        <v>93</v>
      </c>
      <c r="G32" s="195">
        <v>794</v>
      </c>
      <c r="H32" s="68">
        <v>792</v>
      </c>
      <c r="I32" s="57">
        <v>2</v>
      </c>
      <c r="J32" s="68">
        <v>7</v>
      </c>
      <c r="K32" s="68">
        <v>2116</v>
      </c>
      <c r="L32" s="68">
        <v>73</v>
      </c>
      <c r="M32" s="68">
        <v>24</v>
      </c>
      <c r="N32" s="68">
        <v>49</v>
      </c>
      <c r="O32" s="47">
        <v>172</v>
      </c>
      <c r="P32" s="68">
        <v>172</v>
      </c>
      <c r="Q32" s="57">
        <v>0</v>
      </c>
      <c r="R32" s="47">
        <v>4286</v>
      </c>
      <c r="S32" s="68">
        <v>4280</v>
      </c>
      <c r="T32" s="57">
        <v>6</v>
      </c>
      <c r="U32" s="68">
        <v>372</v>
      </c>
      <c r="V32" s="47">
        <v>64</v>
      </c>
      <c r="W32" s="68">
        <v>62</v>
      </c>
      <c r="X32" s="57">
        <v>2</v>
      </c>
      <c r="Y32" s="70">
        <v>22</v>
      </c>
      <c r="Z32" s="70">
        <v>3</v>
      </c>
      <c r="AA32" s="70">
        <v>145</v>
      </c>
    </row>
    <row r="33" spans="1:27" ht="17.25" customHeight="1">
      <c r="A33" s="194"/>
      <c r="B33" s="167" t="s">
        <v>95</v>
      </c>
      <c r="C33" s="190">
        <v>6695</v>
      </c>
      <c r="D33" s="196">
        <v>189</v>
      </c>
      <c r="E33" s="68">
        <v>124</v>
      </c>
      <c r="F33" s="68">
        <v>65</v>
      </c>
      <c r="G33" s="195">
        <v>426</v>
      </c>
      <c r="H33" s="68">
        <v>426</v>
      </c>
      <c r="I33" s="68">
        <v>22</v>
      </c>
      <c r="J33" s="68">
        <v>5</v>
      </c>
      <c r="K33" s="68">
        <v>2030</v>
      </c>
      <c r="L33" s="68">
        <v>17</v>
      </c>
      <c r="M33" s="57">
        <v>17</v>
      </c>
      <c r="N33" s="68">
        <v>0</v>
      </c>
      <c r="O33" s="47">
        <v>110</v>
      </c>
      <c r="P33" s="68">
        <v>110</v>
      </c>
      <c r="Q33" s="57">
        <v>0</v>
      </c>
      <c r="R33" s="47">
        <v>3386</v>
      </c>
      <c r="S33" s="68">
        <v>3380</v>
      </c>
      <c r="T33" s="57">
        <v>6</v>
      </c>
      <c r="U33" s="68">
        <v>310</v>
      </c>
      <c r="V33" s="47">
        <v>32</v>
      </c>
      <c r="W33" s="68">
        <v>23</v>
      </c>
      <c r="X33" s="57">
        <v>9</v>
      </c>
      <c r="Y33" s="70">
        <v>30</v>
      </c>
      <c r="Z33" s="70">
        <v>2</v>
      </c>
      <c r="AA33" s="70">
        <v>158</v>
      </c>
    </row>
    <row r="34" spans="1:27" ht="17.25" customHeight="1">
      <c r="A34" s="197"/>
      <c r="B34" s="167" t="s">
        <v>96</v>
      </c>
      <c r="C34" s="190">
        <v>3089</v>
      </c>
      <c r="D34" s="196">
        <v>97</v>
      </c>
      <c r="E34" s="68">
        <v>50</v>
      </c>
      <c r="F34" s="68">
        <v>47</v>
      </c>
      <c r="G34" s="195">
        <v>239</v>
      </c>
      <c r="H34" s="68">
        <v>217</v>
      </c>
      <c r="I34" s="68"/>
      <c r="J34" s="57">
        <v>0</v>
      </c>
      <c r="K34" s="68">
        <v>1069</v>
      </c>
      <c r="L34" s="68">
        <v>12</v>
      </c>
      <c r="M34" s="57">
        <v>12</v>
      </c>
      <c r="N34" s="68">
        <v>0</v>
      </c>
      <c r="O34" s="47">
        <v>38</v>
      </c>
      <c r="P34" s="68">
        <v>38</v>
      </c>
      <c r="Q34" s="57">
        <v>0</v>
      </c>
      <c r="R34" s="47">
        <v>1355</v>
      </c>
      <c r="S34" s="68">
        <v>1355</v>
      </c>
      <c r="T34" s="57">
        <v>0</v>
      </c>
      <c r="U34" s="68">
        <v>117</v>
      </c>
      <c r="V34" s="47">
        <v>52</v>
      </c>
      <c r="W34" s="68">
        <v>51</v>
      </c>
      <c r="X34" s="57">
        <v>1</v>
      </c>
      <c r="Y34" s="70">
        <v>35</v>
      </c>
      <c r="Z34" s="70">
        <v>3</v>
      </c>
      <c r="AA34" s="70">
        <v>72</v>
      </c>
    </row>
    <row r="35" spans="1:27" ht="17.25" customHeight="1">
      <c r="A35" s="194"/>
      <c r="B35" s="167"/>
      <c r="C35" s="190"/>
      <c r="D35" s="196"/>
      <c r="E35" s="71"/>
      <c r="F35" s="71"/>
      <c r="G35" s="195"/>
      <c r="H35" s="71"/>
      <c r="I35" s="71"/>
      <c r="J35" s="71"/>
      <c r="K35" s="71"/>
      <c r="L35" s="68"/>
      <c r="M35" s="71"/>
      <c r="N35" s="71"/>
      <c r="O35" s="47"/>
      <c r="P35" s="71"/>
      <c r="Q35" s="71"/>
      <c r="R35" s="47"/>
      <c r="S35" s="71"/>
      <c r="T35" s="71"/>
      <c r="U35" s="71"/>
      <c r="V35" s="47"/>
      <c r="W35" s="71"/>
      <c r="X35" s="71"/>
      <c r="Y35" s="71"/>
      <c r="Z35" s="71"/>
      <c r="AA35" s="71"/>
    </row>
    <row r="36" spans="1:27" ht="17.25" customHeight="1">
      <c r="A36" s="581" t="s">
        <v>97</v>
      </c>
      <c r="B36" s="582"/>
      <c r="C36" s="190">
        <v>45969</v>
      </c>
      <c r="D36" s="196">
        <v>1798</v>
      </c>
      <c r="E36" s="70">
        <v>950</v>
      </c>
      <c r="F36" s="70">
        <v>848</v>
      </c>
      <c r="G36" s="195">
        <v>4251</v>
      </c>
      <c r="H36" s="70">
        <v>4135</v>
      </c>
      <c r="I36" s="70">
        <v>116</v>
      </c>
      <c r="J36" s="70">
        <v>16</v>
      </c>
      <c r="K36" s="70">
        <v>9830</v>
      </c>
      <c r="L36" s="68">
        <v>377</v>
      </c>
      <c r="M36" s="70">
        <v>193</v>
      </c>
      <c r="N36" s="70">
        <v>184</v>
      </c>
      <c r="O36" s="47">
        <v>935</v>
      </c>
      <c r="P36" s="70">
        <v>934</v>
      </c>
      <c r="Q36" s="10">
        <v>1</v>
      </c>
      <c r="R36" s="47">
        <v>24401</v>
      </c>
      <c r="S36" s="70">
        <v>24355</v>
      </c>
      <c r="T36" s="70">
        <v>46</v>
      </c>
      <c r="U36" s="70">
        <v>1891</v>
      </c>
      <c r="V36" s="47">
        <v>658</v>
      </c>
      <c r="W36" s="70">
        <v>548</v>
      </c>
      <c r="X36" s="70">
        <v>110</v>
      </c>
      <c r="Y36" s="70">
        <v>372</v>
      </c>
      <c r="Z36" s="70">
        <v>5</v>
      </c>
      <c r="AA36" s="70">
        <v>1435</v>
      </c>
    </row>
    <row r="37" spans="1:27" ht="17.25" customHeight="1">
      <c r="A37" s="194"/>
      <c r="B37" s="167" t="s">
        <v>98</v>
      </c>
      <c r="C37" s="190">
        <v>6027</v>
      </c>
      <c r="D37" s="196">
        <v>135</v>
      </c>
      <c r="E37" s="68">
        <v>104</v>
      </c>
      <c r="F37" s="68">
        <v>31</v>
      </c>
      <c r="G37" s="195">
        <v>512</v>
      </c>
      <c r="H37" s="68">
        <v>509</v>
      </c>
      <c r="I37" s="68">
        <v>3</v>
      </c>
      <c r="J37" s="57">
        <v>1</v>
      </c>
      <c r="K37" s="68">
        <v>1390</v>
      </c>
      <c r="L37" s="68">
        <v>9</v>
      </c>
      <c r="M37" s="57">
        <v>9</v>
      </c>
      <c r="N37" s="68">
        <v>0</v>
      </c>
      <c r="O37" s="47">
        <v>88</v>
      </c>
      <c r="P37" s="68">
        <v>88</v>
      </c>
      <c r="Q37" s="57">
        <v>0</v>
      </c>
      <c r="R37" s="47">
        <v>3371</v>
      </c>
      <c r="S37" s="68">
        <v>3364</v>
      </c>
      <c r="T37" s="57">
        <v>7</v>
      </c>
      <c r="U37" s="68">
        <v>275</v>
      </c>
      <c r="V37" s="47">
        <v>62</v>
      </c>
      <c r="W37" s="68">
        <v>38</v>
      </c>
      <c r="X37" s="57">
        <v>24</v>
      </c>
      <c r="Y37" s="70">
        <v>44</v>
      </c>
      <c r="Z37" s="72">
        <v>0</v>
      </c>
      <c r="AA37" s="70">
        <v>140</v>
      </c>
    </row>
    <row r="38" spans="1:27" ht="17.25" customHeight="1">
      <c r="A38" s="194"/>
      <c r="B38" s="167" t="s">
        <v>99</v>
      </c>
      <c r="C38" s="190">
        <v>11643</v>
      </c>
      <c r="D38" s="196">
        <v>363</v>
      </c>
      <c r="E38" s="68">
        <v>222</v>
      </c>
      <c r="F38" s="68">
        <v>141</v>
      </c>
      <c r="G38" s="195">
        <v>934</v>
      </c>
      <c r="H38" s="68">
        <v>921</v>
      </c>
      <c r="I38" s="68">
        <v>13</v>
      </c>
      <c r="J38" s="68">
        <v>5</v>
      </c>
      <c r="K38" s="68">
        <v>2964</v>
      </c>
      <c r="L38" s="68">
        <v>45</v>
      </c>
      <c r="M38" s="68">
        <v>45</v>
      </c>
      <c r="N38" s="68">
        <v>0</v>
      </c>
      <c r="O38" s="47">
        <v>195</v>
      </c>
      <c r="P38" s="68">
        <v>195</v>
      </c>
      <c r="Q38" s="57">
        <v>0</v>
      </c>
      <c r="R38" s="47">
        <v>6055</v>
      </c>
      <c r="S38" s="68">
        <v>6044</v>
      </c>
      <c r="T38" s="57">
        <v>11</v>
      </c>
      <c r="U38" s="68">
        <v>599</v>
      </c>
      <c r="V38" s="47">
        <v>76</v>
      </c>
      <c r="W38" s="68">
        <v>71</v>
      </c>
      <c r="X38" s="57">
        <v>5</v>
      </c>
      <c r="Y38" s="70">
        <v>98</v>
      </c>
      <c r="Z38" s="70">
        <v>0</v>
      </c>
      <c r="AA38" s="70">
        <v>309</v>
      </c>
    </row>
    <row r="39" spans="1:27" ht="17.25" customHeight="1">
      <c r="A39" s="194"/>
      <c r="B39" s="167" t="s">
        <v>100</v>
      </c>
      <c r="C39" s="190">
        <v>22580</v>
      </c>
      <c r="D39" s="196">
        <v>1152</v>
      </c>
      <c r="E39" s="68">
        <v>485</v>
      </c>
      <c r="F39" s="68">
        <v>667</v>
      </c>
      <c r="G39" s="195">
        <v>2291</v>
      </c>
      <c r="H39" s="68">
        <v>2194</v>
      </c>
      <c r="I39" s="68">
        <v>97</v>
      </c>
      <c r="J39" s="68">
        <v>9</v>
      </c>
      <c r="K39" s="68">
        <v>3897</v>
      </c>
      <c r="L39" s="68">
        <v>234</v>
      </c>
      <c r="M39" s="68">
        <v>59</v>
      </c>
      <c r="N39" s="68">
        <v>175</v>
      </c>
      <c r="O39" s="47">
        <v>558</v>
      </c>
      <c r="P39" s="68">
        <v>558</v>
      </c>
      <c r="Q39" s="68">
        <v>0</v>
      </c>
      <c r="R39" s="47">
        <v>12216</v>
      </c>
      <c r="S39" s="68">
        <v>12191</v>
      </c>
      <c r="T39" s="68">
        <v>25</v>
      </c>
      <c r="U39" s="68">
        <v>849</v>
      </c>
      <c r="V39" s="47">
        <v>412</v>
      </c>
      <c r="W39" s="68">
        <v>332</v>
      </c>
      <c r="X39" s="68">
        <v>80</v>
      </c>
      <c r="Y39" s="70">
        <v>116</v>
      </c>
      <c r="Z39" s="70">
        <v>5</v>
      </c>
      <c r="AA39" s="70">
        <v>841</v>
      </c>
    </row>
    <row r="40" spans="1:27" ht="17.25" customHeight="1">
      <c r="A40" s="194"/>
      <c r="B40" s="167" t="s">
        <v>101</v>
      </c>
      <c r="C40" s="190">
        <v>733</v>
      </c>
      <c r="D40" s="196">
        <v>29</v>
      </c>
      <c r="E40" s="68">
        <v>25</v>
      </c>
      <c r="F40" s="68">
        <v>4</v>
      </c>
      <c r="G40" s="195">
        <v>50</v>
      </c>
      <c r="H40" s="68">
        <v>49</v>
      </c>
      <c r="I40" s="57">
        <v>1</v>
      </c>
      <c r="J40" s="57">
        <v>0</v>
      </c>
      <c r="K40" s="68">
        <v>203</v>
      </c>
      <c r="L40" s="68">
        <v>7</v>
      </c>
      <c r="M40" s="57">
        <v>7</v>
      </c>
      <c r="N40" s="68">
        <v>0</v>
      </c>
      <c r="O40" s="47">
        <v>14</v>
      </c>
      <c r="P40" s="68">
        <v>14</v>
      </c>
      <c r="Q40" s="57">
        <v>0</v>
      </c>
      <c r="R40" s="47">
        <v>368</v>
      </c>
      <c r="S40" s="68">
        <v>368</v>
      </c>
      <c r="T40" s="57">
        <v>0</v>
      </c>
      <c r="U40" s="68">
        <v>22</v>
      </c>
      <c r="V40" s="47">
        <v>17</v>
      </c>
      <c r="W40" s="68">
        <v>17</v>
      </c>
      <c r="X40" s="57">
        <v>0</v>
      </c>
      <c r="Y40" s="70">
        <v>11</v>
      </c>
      <c r="Z40" s="72">
        <v>0</v>
      </c>
      <c r="AA40" s="70">
        <v>12</v>
      </c>
    </row>
    <row r="41" spans="1:27" ht="17.25" customHeight="1">
      <c r="A41" s="194"/>
      <c r="B41" s="167" t="s">
        <v>102</v>
      </c>
      <c r="C41" s="190">
        <v>1036</v>
      </c>
      <c r="D41" s="196">
        <v>23</v>
      </c>
      <c r="E41" s="68">
        <v>21</v>
      </c>
      <c r="F41" s="57">
        <v>2</v>
      </c>
      <c r="G41" s="195">
        <v>106</v>
      </c>
      <c r="H41" s="68">
        <v>106</v>
      </c>
      <c r="I41" s="57">
        <v>0</v>
      </c>
      <c r="J41" s="57">
        <v>0</v>
      </c>
      <c r="K41" s="68">
        <v>268</v>
      </c>
      <c r="L41" s="68">
        <v>20</v>
      </c>
      <c r="M41" s="57">
        <v>20</v>
      </c>
      <c r="N41" s="68">
        <v>0</v>
      </c>
      <c r="O41" s="47">
        <v>15</v>
      </c>
      <c r="P41" s="68">
        <v>14</v>
      </c>
      <c r="Q41" s="68">
        <v>1</v>
      </c>
      <c r="R41" s="47">
        <v>510</v>
      </c>
      <c r="S41" s="68">
        <v>507</v>
      </c>
      <c r="T41" s="68">
        <v>3</v>
      </c>
      <c r="U41" s="68">
        <v>27</v>
      </c>
      <c r="V41" s="47">
        <v>16</v>
      </c>
      <c r="W41" s="68">
        <v>16</v>
      </c>
      <c r="X41" s="68">
        <v>0</v>
      </c>
      <c r="Y41" s="70">
        <v>31</v>
      </c>
      <c r="Z41" s="72">
        <v>0</v>
      </c>
      <c r="AA41" s="70">
        <v>20</v>
      </c>
    </row>
    <row r="42" spans="1:27" ht="17.25" customHeight="1">
      <c r="A42" s="194"/>
      <c r="B42" s="167" t="s">
        <v>103</v>
      </c>
      <c r="C42" s="190">
        <v>2287</v>
      </c>
      <c r="D42" s="196">
        <v>47</v>
      </c>
      <c r="E42" s="68">
        <v>44</v>
      </c>
      <c r="F42" s="68">
        <v>3</v>
      </c>
      <c r="G42" s="195">
        <v>187</v>
      </c>
      <c r="H42" s="68">
        <v>185</v>
      </c>
      <c r="I42" s="68">
        <v>2</v>
      </c>
      <c r="J42" s="57">
        <v>1</v>
      </c>
      <c r="K42" s="68">
        <v>698</v>
      </c>
      <c r="L42" s="68">
        <v>11</v>
      </c>
      <c r="M42" s="57">
        <v>11</v>
      </c>
      <c r="N42" s="68">
        <v>0</v>
      </c>
      <c r="O42" s="47">
        <v>39</v>
      </c>
      <c r="P42" s="68">
        <v>39</v>
      </c>
      <c r="Q42" s="57">
        <v>0</v>
      </c>
      <c r="R42" s="47">
        <v>1120</v>
      </c>
      <c r="S42" s="68">
        <v>1120</v>
      </c>
      <c r="T42" s="57">
        <v>0</v>
      </c>
      <c r="U42" s="68">
        <v>66</v>
      </c>
      <c r="V42" s="47">
        <v>32</v>
      </c>
      <c r="W42" s="68">
        <v>31</v>
      </c>
      <c r="X42" s="57">
        <v>1</v>
      </c>
      <c r="Y42" s="70">
        <v>29</v>
      </c>
      <c r="Z42" s="72">
        <v>0</v>
      </c>
      <c r="AA42" s="70">
        <v>57</v>
      </c>
    </row>
    <row r="43" spans="1:27" ht="17.25" customHeight="1">
      <c r="A43" s="194"/>
      <c r="B43" s="167" t="s">
        <v>104</v>
      </c>
      <c r="C43" s="190">
        <v>743</v>
      </c>
      <c r="D43" s="196">
        <v>16</v>
      </c>
      <c r="E43" s="68">
        <v>16</v>
      </c>
      <c r="F43" s="68">
        <v>0</v>
      </c>
      <c r="G43" s="195">
        <v>56</v>
      </c>
      <c r="H43" s="68">
        <v>56</v>
      </c>
      <c r="I43" s="57">
        <v>0</v>
      </c>
      <c r="J43" s="57">
        <v>0</v>
      </c>
      <c r="K43" s="68">
        <v>213</v>
      </c>
      <c r="L43" s="68">
        <v>22</v>
      </c>
      <c r="M43" s="57">
        <v>22</v>
      </c>
      <c r="N43" s="68">
        <v>0</v>
      </c>
      <c r="O43" s="47">
        <v>14</v>
      </c>
      <c r="P43" s="68">
        <v>14</v>
      </c>
      <c r="Q43" s="57">
        <v>0</v>
      </c>
      <c r="R43" s="47">
        <v>342</v>
      </c>
      <c r="S43" s="68">
        <v>342</v>
      </c>
      <c r="T43" s="57">
        <v>0</v>
      </c>
      <c r="U43" s="68">
        <v>21</v>
      </c>
      <c r="V43" s="47">
        <v>14</v>
      </c>
      <c r="W43" s="68">
        <v>14</v>
      </c>
      <c r="X43" s="57">
        <v>0</v>
      </c>
      <c r="Y43" s="70">
        <v>21</v>
      </c>
      <c r="Z43" s="72">
        <v>0</v>
      </c>
      <c r="AA43" s="70">
        <v>24</v>
      </c>
    </row>
    <row r="44" spans="1:27" ht="17.25" customHeight="1">
      <c r="A44" s="194"/>
      <c r="B44" s="167" t="s">
        <v>105</v>
      </c>
      <c r="C44" s="190">
        <v>884</v>
      </c>
      <c r="D44" s="196">
        <v>33</v>
      </c>
      <c r="E44" s="68">
        <v>33</v>
      </c>
      <c r="F44" s="57">
        <v>0</v>
      </c>
      <c r="G44" s="195">
        <v>115</v>
      </c>
      <c r="H44" s="68">
        <v>115</v>
      </c>
      <c r="I44" s="57">
        <v>0</v>
      </c>
      <c r="J44" s="57">
        <v>0</v>
      </c>
      <c r="K44" s="68">
        <v>167</v>
      </c>
      <c r="L44" s="68">
        <v>29</v>
      </c>
      <c r="M44" s="57">
        <v>20</v>
      </c>
      <c r="N44" s="68">
        <v>9</v>
      </c>
      <c r="O44" s="47">
        <v>12</v>
      </c>
      <c r="P44" s="68">
        <v>12</v>
      </c>
      <c r="Q44" s="57">
        <v>0</v>
      </c>
      <c r="R44" s="47">
        <v>417</v>
      </c>
      <c r="S44" s="68">
        <v>417</v>
      </c>
      <c r="T44" s="57">
        <v>0</v>
      </c>
      <c r="U44" s="68">
        <v>28</v>
      </c>
      <c r="V44" s="47">
        <v>29</v>
      </c>
      <c r="W44" s="68">
        <v>29</v>
      </c>
      <c r="X44" s="57">
        <v>0</v>
      </c>
      <c r="Y44" s="70">
        <v>22</v>
      </c>
      <c r="Z44" s="57">
        <v>0</v>
      </c>
      <c r="AA44" s="70">
        <v>32</v>
      </c>
    </row>
    <row r="45" spans="1:27" ht="17.25" customHeight="1">
      <c r="A45" s="194"/>
      <c r="B45" s="167"/>
      <c r="C45" s="190"/>
      <c r="D45" s="196"/>
      <c r="E45" s="71"/>
      <c r="F45" s="71"/>
      <c r="G45" s="195"/>
      <c r="H45" s="71"/>
      <c r="I45" s="71"/>
      <c r="J45" s="71"/>
      <c r="K45" s="71"/>
      <c r="L45" s="68"/>
      <c r="M45" s="71"/>
      <c r="N45" s="71"/>
      <c r="O45" s="47"/>
      <c r="P45" s="71"/>
      <c r="Q45" s="71"/>
      <c r="R45" s="47"/>
      <c r="S45" s="71"/>
      <c r="T45" s="71"/>
      <c r="U45" s="71"/>
      <c r="V45" s="47"/>
      <c r="W45" s="71"/>
      <c r="X45" s="71"/>
      <c r="Y45" s="71"/>
      <c r="Z45" s="71"/>
      <c r="AA45" s="71"/>
    </row>
    <row r="46" spans="1:27" ht="17.25" customHeight="1">
      <c r="A46" s="581" t="s">
        <v>106</v>
      </c>
      <c r="B46" s="582"/>
      <c r="C46" s="190">
        <v>43756</v>
      </c>
      <c r="D46" s="196">
        <v>1078</v>
      </c>
      <c r="E46" s="70">
        <v>766</v>
      </c>
      <c r="F46" s="70">
        <v>312</v>
      </c>
      <c r="G46" s="195">
        <v>3558</v>
      </c>
      <c r="H46" s="70">
        <v>3529</v>
      </c>
      <c r="I46" s="70">
        <v>29</v>
      </c>
      <c r="J46" s="70">
        <v>5</v>
      </c>
      <c r="K46" s="70">
        <v>11170</v>
      </c>
      <c r="L46" s="68">
        <v>110</v>
      </c>
      <c r="M46" s="70">
        <v>109</v>
      </c>
      <c r="N46" s="70">
        <v>1</v>
      </c>
      <c r="O46" s="47">
        <v>740</v>
      </c>
      <c r="P46" s="70">
        <v>740</v>
      </c>
      <c r="Q46" s="57">
        <v>0</v>
      </c>
      <c r="R46" s="47">
        <v>22965</v>
      </c>
      <c r="S46" s="70">
        <v>22903</v>
      </c>
      <c r="T46" s="57">
        <v>62</v>
      </c>
      <c r="U46" s="70">
        <v>2029</v>
      </c>
      <c r="V46" s="47">
        <v>340</v>
      </c>
      <c r="W46" s="70">
        <v>321</v>
      </c>
      <c r="X46" s="57">
        <v>19</v>
      </c>
      <c r="Y46" s="57">
        <v>230</v>
      </c>
      <c r="Z46" s="57">
        <v>10</v>
      </c>
      <c r="AA46" s="70">
        <v>1521</v>
      </c>
    </row>
    <row r="47" spans="1:27" ht="17.25" customHeight="1">
      <c r="A47" s="194"/>
      <c r="B47" s="167" t="s">
        <v>107</v>
      </c>
      <c r="C47" s="190">
        <v>14042</v>
      </c>
      <c r="D47" s="196">
        <v>308</v>
      </c>
      <c r="E47" s="68">
        <v>236</v>
      </c>
      <c r="F47" s="68">
        <v>72</v>
      </c>
      <c r="G47" s="195">
        <v>1075</v>
      </c>
      <c r="H47" s="68">
        <v>1070</v>
      </c>
      <c r="I47" s="68">
        <v>5</v>
      </c>
      <c r="J47" s="68">
        <v>2</v>
      </c>
      <c r="K47" s="68">
        <v>4088</v>
      </c>
      <c r="L47" s="68">
        <v>16</v>
      </c>
      <c r="M47" s="68">
        <v>16</v>
      </c>
      <c r="N47" s="68">
        <v>0</v>
      </c>
      <c r="O47" s="47">
        <v>170</v>
      </c>
      <c r="P47" s="68">
        <v>170</v>
      </c>
      <c r="Q47" s="57">
        <v>0</v>
      </c>
      <c r="R47" s="47">
        <v>7071</v>
      </c>
      <c r="S47" s="68">
        <v>7051</v>
      </c>
      <c r="T47" s="57">
        <v>20</v>
      </c>
      <c r="U47" s="68">
        <v>652</v>
      </c>
      <c r="V47" s="47">
        <v>124</v>
      </c>
      <c r="W47" s="68">
        <v>112</v>
      </c>
      <c r="X47" s="57">
        <v>12</v>
      </c>
      <c r="Y47" s="70">
        <v>103</v>
      </c>
      <c r="Z47" s="70">
        <v>3</v>
      </c>
      <c r="AA47" s="70">
        <v>430</v>
      </c>
    </row>
    <row r="48" spans="1:27" ht="17.25" customHeight="1">
      <c r="A48" s="194"/>
      <c r="B48" s="167" t="s">
        <v>108</v>
      </c>
      <c r="C48" s="190">
        <v>6119</v>
      </c>
      <c r="D48" s="196">
        <v>171</v>
      </c>
      <c r="E48" s="68">
        <v>110</v>
      </c>
      <c r="F48" s="68">
        <v>61</v>
      </c>
      <c r="G48" s="195">
        <v>595</v>
      </c>
      <c r="H48" s="68">
        <v>586</v>
      </c>
      <c r="I48" s="68">
        <v>9</v>
      </c>
      <c r="J48" s="68">
        <v>0</v>
      </c>
      <c r="K48" s="68">
        <v>1631</v>
      </c>
      <c r="L48" s="68">
        <v>11</v>
      </c>
      <c r="M48" s="57">
        <v>11</v>
      </c>
      <c r="N48" s="68">
        <v>0</v>
      </c>
      <c r="O48" s="47">
        <v>98</v>
      </c>
      <c r="P48" s="68">
        <v>98</v>
      </c>
      <c r="Q48" s="57">
        <v>0</v>
      </c>
      <c r="R48" s="47">
        <v>3081</v>
      </c>
      <c r="S48" s="68">
        <v>3071</v>
      </c>
      <c r="T48" s="57">
        <v>10</v>
      </c>
      <c r="U48" s="68">
        <v>240</v>
      </c>
      <c r="V48" s="47">
        <v>67</v>
      </c>
      <c r="W48" s="68">
        <v>66</v>
      </c>
      <c r="X48" s="57">
        <v>1</v>
      </c>
      <c r="Y48" s="70">
        <v>15</v>
      </c>
      <c r="Z48" s="70">
        <v>1</v>
      </c>
      <c r="AA48" s="70">
        <v>209</v>
      </c>
    </row>
    <row r="49" spans="1:27" ht="17.25" customHeight="1">
      <c r="A49" s="194"/>
      <c r="B49" s="167" t="s">
        <v>109</v>
      </c>
      <c r="C49" s="190">
        <v>6014</v>
      </c>
      <c r="D49" s="196">
        <v>233</v>
      </c>
      <c r="E49" s="68">
        <v>163</v>
      </c>
      <c r="F49" s="68">
        <v>70</v>
      </c>
      <c r="G49" s="195">
        <v>568</v>
      </c>
      <c r="H49" s="68">
        <v>558</v>
      </c>
      <c r="I49" s="68">
        <v>10</v>
      </c>
      <c r="J49" s="68">
        <v>1</v>
      </c>
      <c r="K49" s="68">
        <v>1448</v>
      </c>
      <c r="L49" s="68">
        <v>24</v>
      </c>
      <c r="M49" s="57">
        <v>24</v>
      </c>
      <c r="N49" s="68">
        <v>0</v>
      </c>
      <c r="O49" s="47">
        <v>118</v>
      </c>
      <c r="P49" s="68">
        <v>118</v>
      </c>
      <c r="Q49" s="57">
        <v>0</v>
      </c>
      <c r="R49" s="47">
        <v>3062</v>
      </c>
      <c r="S49" s="68">
        <v>3052</v>
      </c>
      <c r="T49" s="57">
        <v>10</v>
      </c>
      <c r="U49" s="68">
        <v>298</v>
      </c>
      <c r="V49" s="47">
        <v>36</v>
      </c>
      <c r="W49" s="68">
        <v>35</v>
      </c>
      <c r="X49" s="57">
        <v>1</v>
      </c>
      <c r="Y49" s="70">
        <v>21</v>
      </c>
      <c r="Z49" s="70">
        <v>5</v>
      </c>
      <c r="AA49" s="70">
        <v>200</v>
      </c>
    </row>
    <row r="50" spans="1:27" ht="17.25" customHeight="1">
      <c r="A50" s="194"/>
      <c r="B50" s="167" t="s">
        <v>110</v>
      </c>
      <c r="C50" s="190">
        <v>5989</v>
      </c>
      <c r="D50" s="196">
        <v>176</v>
      </c>
      <c r="E50" s="68">
        <v>113</v>
      </c>
      <c r="F50" s="68">
        <v>63</v>
      </c>
      <c r="G50" s="195">
        <v>472</v>
      </c>
      <c r="H50" s="68">
        <v>468</v>
      </c>
      <c r="I50" s="68">
        <v>4</v>
      </c>
      <c r="J50" s="68">
        <v>2</v>
      </c>
      <c r="K50" s="68">
        <v>1576</v>
      </c>
      <c r="L50" s="68">
        <v>40</v>
      </c>
      <c r="M50" s="57">
        <v>40</v>
      </c>
      <c r="N50" s="68">
        <v>0</v>
      </c>
      <c r="O50" s="47">
        <v>105</v>
      </c>
      <c r="P50" s="68">
        <v>105</v>
      </c>
      <c r="Q50" s="57">
        <v>0</v>
      </c>
      <c r="R50" s="47">
        <v>3023</v>
      </c>
      <c r="S50" s="68">
        <v>3018</v>
      </c>
      <c r="T50" s="57">
        <v>5</v>
      </c>
      <c r="U50" s="68">
        <v>258</v>
      </c>
      <c r="V50" s="47">
        <v>65</v>
      </c>
      <c r="W50" s="68">
        <v>61</v>
      </c>
      <c r="X50" s="57">
        <v>4</v>
      </c>
      <c r="Y50" s="70">
        <v>46</v>
      </c>
      <c r="Z50" s="70">
        <v>1</v>
      </c>
      <c r="AA50" s="70">
        <v>225</v>
      </c>
    </row>
    <row r="51" spans="1:27" ht="17.25" customHeight="1">
      <c r="A51" s="194"/>
      <c r="B51" s="167" t="s">
        <v>111</v>
      </c>
      <c r="C51" s="190">
        <v>11562</v>
      </c>
      <c r="D51" s="196">
        <v>190</v>
      </c>
      <c r="E51" s="68">
        <v>144</v>
      </c>
      <c r="F51" s="68">
        <v>46</v>
      </c>
      <c r="G51" s="195">
        <v>848</v>
      </c>
      <c r="H51" s="68">
        <v>847</v>
      </c>
      <c r="I51" s="68">
        <v>1</v>
      </c>
      <c r="J51" s="68">
        <v>0</v>
      </c>
      <c r="K51" s="68">
        <v>2404</v>
      </c>
      <c r="L51" s="68">
        <v>19</v>
      </c>
      <c r="M51" s="57">
        <v>18</v>
      </c>
      <c r="N51" s="68">
        <v>1</v>
      </c>
      <c r="O51" s="47">
        <v>249</v>
      </c>
      <c r="P51" s="68">
        <v>249</v>
      </c>
      <c r="Q51" s="57">
        <v>0</v>
      </c>
      <c r="R51" s="47">
        <v>6728</v>
      </c>
      <c r="S51" s="68">
        <v>6711</v>
      </c>
      <c r="T51" s="57">
        <v>17</v>
      </c>
      <c r="U51" s="68">
        <v>575</v>
      </c>
      <c r="V51" s="47">
        <v>47</v>
      </c>
      <c r="W51" s="68">
        <v>46</v>
      </c>
      <c r="X51" s="57">
        <v>1</v>
      </c>
      <c r="Y51" s="70">
        <v>45</v>
      </c>
      <c r="Z51" s="70">
        <v>0</v>
      </c>
      <c r="AA51" s="70">
        <v>457</v>
      </c>
    </row>
    <row r="52" spans="1:27" ht="17.25" customHeight="1">
      <c r="A52" s="194"/>
      <c r="B52" s="167"/>
      <c r="C52" s="190"/>
      <c r="D52" s="196"/>
      <c r="E52" s="71"/>
      <c r="F52" s="71"/>
      <c r="G52" s="195"/>
      <c r="H52" s="71"/>
      <c r="I52" s="71"/>
      <c r="J52" s="71"/>
      <c r="K52" s="71"/>
      <c r="L52" s="68"/>
      <c r="M52" s="71"/>
      <c r="N52" s="71"/>
      <c r="O52" s="47"/>
      <c r="P52" s="71"/>
      <c r="Q52" s="71"/>
      <c r="R52" s="47"/>
      <c r="S52" s="71"/>
      <c r="T52" s="71"/>
      <c r="U52" s="71"/>
      <c r="V52" s="47"/>
      <c r="W52" s="71"/>
      <c r="X52" s="71"/>
      <c r="Y52" s="71"/>
      <c r="Z52" s="71"/>
      <c r="AA52" s="71"/>
    </row>
    <row r="53" spans="1:27" ht="17.25" customHeight="1">
      <c r="A53" s="581" t="s">
        <v>112</v>
      </c>
      <c r="B53" s="582"/>
      <c r="C53" s="190">
        <v>25568</v>
      </c>
      <c r="D53" s="196">
        <v>779</v>
      </c>
      <c r="E53" s="70">
        <v>527</v>
      </c>
      <c r="F53" s="70">
        <v>252</v>
      </c>
      <c r="G53" s="195">
        <v>2386</v>
      </c>
      <c r="H53" s="70">
        <v>2362</v>
      </c>
      <c r="I53" s="70">
        <v>24</v>
      </c>
      <c r="J53" s="70">
        <v>6</v>
      </c>
      <c r="K53" s="70">
        <v>8188</v>
      </c>
      <c r="L53" s="68">
        <v>139</v>
      </c>
      <c r="M53" s="70">
        <v>117</v>
      </c>
      <c r="N53" s="70">
        <v>22</v>
      </c>
      <c r="O53" s="47">
        <v>388</v>
      </c>
      <c r="P53" s="70">
        <v>386</v>
      </c>
      <c r="Q53" s="70">
        <v>2</v>
      </c>
      <c r="R53" s="47">
        <v>11789</v>
      </c>
      <c r="S53" s="70">
        <v>11755</v>
      </c>
      <c r="T53" s="70">
        <v>34</v>
      </c>
      <c r="U53" s="70">
        <v>933</v>
      </c>
      <c r="V53" s="47">
        <v>220</v>
      </c>
      <c r="W53" s="70">
        <v>214</v>
      </c>
      <c r="X53" s="70">
        <v>6</v>
      </c>
      <c r="Y53" s="70">
        <v>183</v>
      </c>
      <c r="Z53" s="70">
        <v>13</v>
      </c>
      <c r="AA53" s="70">
        <v>544</v>
      </c>
    </row>
    <row r="54" spans="1:27" ht="17.25" customHeight="1">
      <c r="A54" s="197"/>
      <c r="B54" s="167" t="s">
        <v>113</v>
      </c>
      <c r="C54" s="190">
        <v>6125</v>
      </c>
      <c r="D54" s="196">
        <v>152</v>
      </c>
      <c r="E54" s="68">
        <v>95</v>
      </c>
      <c r="F54" s="68">
        <v>57</v>
      </c>
      <c r="G54" s="195">
        <v>464</v>
      </c>
      <c r="H54" s="68">
        <v>460</v>
      </c>
      <c r="I54" s="68">
        <v>4</v>
      </c>
      <c r="J54" s="68">
        <v>0</v>
      </c>
      <c r="K54" s="68">
        <v>2126</v>
      </c>
      <c r="L54" s="68">
        <v>44</v>
      </c>
      <c r="M54" s="68">
        <v>22</v>
      </c>
      <c r="N54" s="68">
        <v>22</v>
      </c>
      <c r="O54" s="47">
        <v>93</v>
      </c>
      <c r="P54" s="68">
        <v>93</v>
      </c>
      <c r="Q54" s="57">
        <v>0</v>
      </c>
      <c r="R54" s="47">
        <v>2827</v>
      </c>
      <c r="S54" s="68">
        <v>2812</v>
      </c>
      <c r="T54" s="57">
        <v>15</v>
      </c>
      <c r="U54" s="68">
        <v>203</v>
      </c>
      <c r="V54" s="47">
        <v>68</v>
      </c>
      <c r="W54" s="68">
        <v>62</v>
      </c>
      <c r="X54" s="57">
        <v>6</v>
      </c>
      <c r="Y54" s="70">
        <v>27</v>
      </c>
      <c r="Z54" s="70">
        <v>5</v>
      </c>
      <c r="AA54" s="70">
        <v>116</v>
      </c>
    </row>
    <row r="55" spans="1:27" ht="17.25" customHeight="1">
      <c r="A55" s="197"/>
      <c r="B55" s="167" t="s">
        <v>114</v>
      </c>
      <c r="C55" s="190">
        <v>4239</v>
      </c>
      <c r="D55" s="196">
        <v>139</v>
      </c>
      <c r="E55" s="68">
        <v>87</v>
      </c>
      <c r="F55" s="68">
        <v>52</v>
      </c>
      <c r="G55" s="195">
        <v>358</v>
      </c>
      <c r="H55" s="68">
        <v>356</v>
      </c>
      <c r="I55" s="68">
        <v>2</v>
      </c>
      <c r="J55" s="57">
        <v>0</v>
      </c>
      <c r="K55" s="68">
        <v>1390</v>
      </c>
      <c r="L55" s="68">
        <v>17</v>
      </c>
      <c r="M55" s="57">
        <v>17</v>
      </c>
      <c r="N55" s="68">
        <v>0</v>
      </c>
      <c r="O55" s="47">
        <v>53</v>
      </c>
      <c r="P55" s="68">
        <v>52</v>
      </c>
      <c r="Q55" s="68">
        <v>1</v>
      </c>
      <c r="R55" s="47">
        <v>1961</v>
      </c>
      <c r="S55" s="68">
        <v>1955</v>
      </c>
      <c r="T55" s="68">
        <v>6</v>
      </c>
      <c r="U55" s="68">
        <v>183</v>
      </c>
      <c r="V55" s="47">
        <v>14</v>
      </c>
      <c r="W55" s="68">
        <v>14</v>
      </c>
      <c r="X55" s="68">
        <v>0</v>
      </c>
      <c r="Y55" s="70">
        <v>18</v>
      </c>
      <c r="Z55" s="70">
        <v>1</v>
      </c>
      <c r="AA55" s="70">
        <v>105</v>
      </c>
    </row>
    <row r="56" spans="1:27" ht="17.25" customHeight="1">
      <c r="A56" s="197"/>
      <c r="B56" s="167" t="s">
        <v>115</v>
      </c>
      <c r="C56" s="190">
        <v>10078</v>
      </c>
      <c r="D56" s="196">
        <v>349</v>
      </c>
      <c r="E56" s="68">
        <v>235</v>
      </c>
      <c r="F56" s="68">
        <v>114</v>
      </c>
      <c r="G56" s="195">
        <v>1106</v>
      </c>
      <c r="H56" s="68">
        <v>1089</v>
      </c>
      <c r="I56" s="68">
        <v>17</v>
      </c>
      <c r="J56" s="68">
        <v>5</v>
      </c>
      <c r="K56" s="68">
        <v>3154</v>
      </c>
      <c r="L56" s="68">
        <v>66</v>
      </c>
      <c r="M56" s="57">
        <v>66</v>
      </c>
      <c r="N56" s="68">
        <v>0</v>
      </c>
      <c r="O56" s="47">
        <v>162</v>
      </c>
      <c r="P56" s="68">
        <v>161</v>
      </c>
      <c r="Q56" s="68">
        <v>1</v>
      </c>
      <c r="R56" s="47">
        <v>4467</v>
      </c>
      <c r="S56" s="68">
        <v>4459</v>
      </c>
      <c r="T56" s="68">
        <v>8</v>
      </c>
      <c r="U56" s="68">
        <v>374</v>
      </c>
      <c r="V56" s="47">
        <v>101</v>
      </c>
      <c r="W56" s="68">
        <v>101</v>
      </c>
      <c r="X56" s="68">
        <v>0</v>
      </c>
      <c r="Y56" s="70">
        <v>90</v>
      </c>
      <c r="Z56" s="70">
        <v>5</v>
      </c>
      <c r="AA56" s="70">
        <v>199</v>
      </c>
    </row>
    <row r="57" spans="1:27" ht="17.25" customHeight="1">
      <c r="A57" s="197"/>
      <c r="B57" s="167" t="s">
        <v>116</v>
      </c>
      <c r="C57" s="190">
        <v>5109</v>
      </c>
      <c r="D57" s="196">
        <v>139</v>
      </c>
      <c r="E57" s="68">
        <v>110</v>
      </c>
      <c r="F57" s="68">
        <v>29</v>
      </c>
      <c r="G57" s="195">
        <v>458</v>
      </c>
      <c r="H57" s="68">
        <v>457</v>
      </c>
      <c r="I57" s="57">
        <v>1</v>
      </c>
      <c r="J57" s="68">
        <v>1</v>
      </c>
      <c r="K57" s="68">
        <v>1502</v>
      </c>
      <c r="L57" s="68">
        <v>12</v>
      </c>
      <c r="M57" s="57">
        <v>12</v>
      </c>
      <c r="N57" s="68">
        <v>0</v>
      </c>
      <c r="O57" s="47">
        <v>80</v>
      </c>
      <c r="P57" s="68">
        <v>80</v>
      </c>
      <c r="Q57" s="57">
        <v>0</v>
      </c>
      <c r="R57" s="47">
        <v>2534</v>
      </c>
      <c r="S57" s="68">
        <v>2529</v>
      </c>
      <c r="T57" s="57">
        <v>5</v>
      </c>
      <c r="U57" s="68">
        <v>173</v>
      </c>
      <c r="V57" s="47">
        <v>37</v>
      </c>
      <c r="W57" s="68">
        <v>37</v>
      </c>
      <c r="X57" s="57">
        <v>0</v>
      </c>
      <c r="Y57" s="70">
        <v>48</v>
      </c>
      <c r="Z57" s="70">
        <v>1</v>
      </c>
      <c r="AA57" s="70">
        <v>124</v>
      </c>
    </row>
    <row r="58" spans="1:27" ht="17.25" customHeight="1">
      <c r="A58" s="197"/>
      <c r="B58" s="167"/>
      <c r="C58" s="190"/>
      <c r="D58" s="196"/>
      <c r="E58" s="71"/>
      <c r="F58" s="71"/>
      <c r="G58" s="195"/>
      <c r="H58" s="71"/>
      <c r="I58" s="71"/>
      <c r="J58" s="71"/>
      <c r="K58" s="71"/>
      <c r="L58" s="68"/>
      <c r="M58" s="71"/>
      <c r="N58" s="71"/>
      <c r="O58" s="47"/>
      <c r="P58" s="71"/>
      <c r="Q58" s="71"/>
      <c r="R58" s="47"/>
      <c r="S58" s="71"/>
      <c r="T58" s="71"/>
      <c r="U58" s="71"/>
      <c r="V58" s="47"/>
      <c r="W58" s="71"/>
      <c r="X58" s="71"/>
      <c r="Y58" s="71"/>
      <c r="Z58" s="71"/>
      <c r="AA58" s="71"/>
    </row>
    <row r="59" spans="1:27" ht="17.25" customHeight="1">
      <c r="A59" s="581" t="s">
        <v>117</v>
      </c>
      <c r="B59" s="582"/>
      <c r="C59" s="190">
        <v>20454</v>
      </c>
      <c r="D59" s="196">
        <v>614</v>
      </c>
      <c r="E59" s="70">
        <v>302</v>
      </c>
      <c r="F59" s="70">
        <v>312</v>
      </c>
      <c r="G59" s="195">
        <v>1703</v>
      </c>
      <c r="H59" s="70">
        <v>1681</v>
      </c>
      <c r="I59" s="70">
        <v>22</v>
      </c>
      <c r="J59" s="70">
        <v>6</v>
      </c>
      <c r="K59" s="70">
        <v>7158</v>
      </c>
      <c r="L59" s="68">
        <v>84</v>
      </c>
      <c r="M59" s="70">
        <v>69</v>
      </c>
      <c r="N59" s="70">
        <v>15</v>
      </c>
      <c r="O59" s="47">
        <v>219</v>
      </c>
      <c r="P59" s="70">
        <v>218</v>
      </c>
      <c r="Q59" s="70">
        <v>1</v>
      </c>
      <c r="R59" s="47">
        <v>8953</v>
      </c>
      <c r="S59" s="70">
        <v>8928</v>
      </c>
      <c r="T59" s="70">
        <v>25</v>
      </c>
      <c r="U59" s="70">
        <v>958</v>
      </c>
      <c r="V59" s="47">
        <v>126</v>
      </c>
      <c r="W59" s="70">
        <v>114</v>
      </c>
      <c r="X59" s="70">
        <v>12</v>
      </c>
      <c r="Y59" s="70">
        <v>84</v>
      </c>
      <c r="Z59" s="70">
        <v>3</v>
      </c>
      <c r="AA59" s="70">
        <v>546</v>
      </c>
    </row>
    <row r="60" spans="1:27" ht="17.25" customHeight="1">
      <c r="A60" s="194"/>
      <c r="B60" s="167" t="s">
        <v>118</v>
      </c>
      <c r="C60" s="190">
        <v>3206</v>
      </c>
      <c r="D60" s="196">
        <v>98</v>
      </c>
      <c r="E60" s="68">
        <v>59</v>
      </c>
      <c r="F60" s="68">
        <v>39</v>
      </c>
      <c r="G60" s="195">
        <v>276</v>
      </c>
      <c r="H60" s="68">
        <v>275</v>
      </c>
      <c r="I60" s="57">
        <v>1</v>
      </c>
      <c r="J60" s="57">
        <v>1</v>
      </c>
      <c r="K60" s="68">
        <v>1113</v>
      </c>
      <c r="L60" s="68">
        <v>11</v>
      </c>
      <c r="M60" s="57">
        <v>11</v>
      </c>
      <c r="N60" s="68">
        <v>0</v>
      </c>
      <c r="O60" s="47">
        <v>35</v>
      </c>
      <c r="P60" s="68">
        <v>35</v>
      </c>
      <c r="Q60" s="57">
        <v>0</v>
      </c>
      <c r="R60" s="47">
        <v>1416</v>
      </c>
      <c r="S60" s="68">
        <v>1412</v>
      </c>
      <c r="T60" s="57">
        <v>4</v>
      </c>
      <c r="U60" s="68">
        <v>160</v>
      </c>
      <c r="V60" s="47">
        <v>16</v>
      </c>
      <c r="W60" s="68">
        <v>16</v>
      </c>
      <c r="X60" s="57">
        <v>0</v>
      </c>
      <c r="Y60" s="70">
        <v>5</v>
      </c>
      <c r="Z60" s="70">
        <v>0</v>
      </c>
      <c r="AA60" s="70">
        <v>75</v>
      </c>
    </row>
    <row r="61" spans="1:27" ht="17.25" customHeight="1">
      <c r="A61" s="194"/>
      <c r="B61" s="167" t="s">
        <v>119</v>
      </c>
      <c r="C61" s="190">
        <v>3175</v>
      </c>
      <c r="D61" s="196">
        <v>177</v>
      </c>
      <c r="E61" s="68">
        <v>36</v>
      </c>
      <c r="F61" s="68">
        <v>141</v>
      </c>
      <c r="G61" s="195">
        <v>303</v>
      </c>
      <c r="H61" s="68">
        <v>293</v>
      </c>
      <c r="I61" s="68">
        <v>10</v>
      </c>
      <c r="J61" s="68">
        <v>5</v>
      </c>
      <c r="K61" s="68">
        <v>973</v>
      </c>
      <c r="L61" s="68">
        <v>10</v>
      </c>
      <c r="M61" s="57">
        <v>10</v>
      </c>
      <c r="N61" s="68">
        <v>0</v>
      </c>
      <c r="O61" s="47">
        <v>41</v>
      </c>
      <c r="P61" s="68">
        <v>41</v>
      </c>
      <c r="Q61" s="68">
        <v>0</v>
      </c>
      <c r="R61" s="47">
        <v>1414</v>
      </c>
      <c r="S61" s="68">
        <v>1409</v>
      </c>
      <c r="T61" s="68">
        <v>5</v>
      </c>
      <c r="U61" s="68">
        <v>145</v>
      </c>
      <c r="V61" s="47">
        <v>16</v>
      </c>
      <c r="W61" s="68">
        <v>14</v>
      </c>
      <c r="X61" s="68">
        <v>2</v>
      </c>
      <c r="Y61" s="70">
        <v>11</v>
      </c>
      <c r="Z61" s="70">
        <v>0</v>
      </c>
      <c r="AA61" s="70">
        <v>80</v>
      </c>
    </row>
    <row r="62" spans="1:27" ht="17.25" customHeight="1">
      <c r="A62" s="194"/>
      <c r="B62" s="167" t="s">
        <v>120</v>
      </c>
      <c r="C62" s="190">
        <v>4549</v>
      </c>
      <c r="D62" s="196">
        <v>142</v>
      </c>
      <c r="E62" s="68">
        <v>96</v>
      </c>
      <c r="F62" s="68">
        <v>46</v>
      </c>
      <c r="G62" s="195">
        <v>377</v>
      </c>
      <c r="H62" s="68">
        <v>376</v>
      </c>
      <c r="I62" s="68">
        <v>1</v>
      </c>
      <c r="J62" s="57">
        <v>0</v>
      </c>
      <c r="K62" s="68">
        <v>1679</v>
      </c>
      <c r="L62" s="68">
        <v>18</v>
      </c>
      <c r="M62" s="68">
        <v>17</v>
      </c>
      <c r="N62" s="68">
        <v>1</v>
      </c>
      <c r="O62" s="47">
        <v>46</v>
      </c>
      <c r="P62" s="68">
        <v>45</v>
      </c>
      <c r="Q62" s="68">
        <v>1</v>
      </c>
      <c r="R62" s="47">
        <v>1919</v>
      </c>
      <c r="S62" s="68">
        <v>1912</v>
      </c>
      <c r="T62" s="68">
        <v>7</v>
      </c>
      <c r="U62" s="68">
        <v>203</v>
      </c>
      <c r="V62" s="47">
        <v>27</v>
      </c>
      <c r="W62" s="68">
        <v>27</v>
      </c>
      <c r="X62" s="68">
        <v>0</v>
      </c>
      <c r="Y62" s="70">
        <v>27</v>
      </c>
      <c r="Z62" s="70">
        <v>0</v>
      </c>
      <c r="AA62" s="70">
        <v>111</v>
      </c>
    </row>
    <row r="63" spans="1:27" ht="17.25" customHeight="1">
      <c r="A63" s="194"/>
      <c r="B63" s="167" t="s">
        <v>121</v>
      </c>
      <c r="C63" s="190">
        <v>4717</v>
      </c>
      <c r="D63" s="196">
        <v>92</v>
      </c>
      <c r="E63" s="68">
        <v>48</v>
      </c>
      <c r="F63" s="68">
        <v>44</v>
      </c>
      <c r="G63" s="195">
        <v>354</v>
      </c>
      <c r="H63" s="68">
        <v>349</v>
      </c>
      <c r="I63" s="57">
        <v>5</v>
      </c>
      <c r="J63" s="57">
        <v>0</v>
      </c>
      <c r="K63" s="68">
        <v>1603</v>
      </c>
      <c r="L63" s="68">
        <v>14</v>
      </c>
      <c r="M63" s="57">
        <v>14</v>
      </c>
      <c r="N63" s="68">
        <v>0</v>
      </c>
      <c r="O63" s="47">
        <v>49</v>
      </c>
      <c r="P63" s="68">
        <v>49</v>
      </c>
      <c r="Q63" s="68">
        <v>0</v>
      </c>
      <c r="R63" s="47">
        <v>2218</v>
      </c>
      <c r="S63" s="68">
        <v>2212</v>
      </c>
      <c r="T63" s="68">
        <v>6</v>
      </c>
      <c r="U63" s="68">
        <v>205</v>
      </c>
      <c r="V63" s="47">
        <v>15</v>
      </c>
      <c r="W63" s="68">
        <v>15</v>
      </c>
      <c r="X63" s="68">
        <v>0</v>
      </c>
      <c r="Y63" s="70">
        <v>26</v>
      </c>
      <c r="Z63" s="70">
        <v>1</v>
      </c>
      <c r="AA63" s="70">
        <v>140</v>
      </c>
    </row>
    <row r="64" spans="1:27" ht="17.25" customHeight="1">
      <c r="A64" s="194"/>
      <c r="B64" s="167" t="s">
        <v>122</v>
      </c>
      <c r="C64" s="190">
        <v>2080</v>
      </c>
      <c r="D64" s="196">
        <v>38</v>
      </c>
      <c r="E64" s="68">
        <v>33</v>
      </c>
      <c r="F64" s="68">
        <v>5</v>
      </c>
      <c r="G64" s="195">
        <v>168</v>
      </c>
      <c r="H64" s="68">
        <v>166</v>
      </c>
      <c r="I64" s="68">
        <v>2</v>
      </c>
      <c r="J64" s="57">
        <v>0</v>
      </c>
      <c r="K64" s="68">
        <v>930</v>
      </c>
      <c r="L64" s="68">
        <v>25</v>
      </c>
      <c r="M64" s="68">
        <v>11</v>
      </c>
      <c r="N64" s="68">
        <v>14</v>
      </c>
      <c r="O64" s="47">
        <v>15</v>
      </c>
      <c r="P64" s="68">
        <v>15</v>
      </c>
      <c r="Q64" s="57">
        <v>0</v>
      </c>
      <c r="R64" s="47">
        <v>699</v>
      </c>
      <c r="S64" s="68">
        <v>699</v>
      </c>
      <c r="T64" s="57">
        <v>0</v>
      </c>
      <c r="U64" s="68">
        <v>112</v>
      </c>
      <c r="V64" s="47">
        <v>22</v>
      </c>
      <c r="W64" s="68">
        <v>20</v>
      </c>
      <c r="X64" s="57">
        <v>2</v>
      </c>
      <c r="Y64" s="70">
        <v>5</v>
      </c>
      <c r="Z64" s="57">
        <v>2</v>
      </c>
      <c r="AA64" s="70">
        <v>64</v>
      </c>
    </row>
    <row r="65" spans="1:27" ht="17.25" customHeight="1">
      <c r="A65" s="194"/>
      <c r="B65" s="167" t="s">
        <v>123</v>
      </c>
      <c r="C65" s="190">
        <v>2721</v>
      </c>
      <c r="D65" s="196">
        <v>67</v>
      </c>
      <c r="E65" s="68">
        <v>30</v>
      </c>
      <c r="F65" s="68">
        <v>37</v>
      </c>
      <c r="G65" s="195">
        <v>225</v>
      </c>
      <c r="H65" s="68">
        <v>222</v>
      </c>
      <c r="I65" s="68">
        <v>3</v>
      </c>
      <c r="J65" s="68">
        <v>0</v>
      </c>
      <c r="K65" s="68">
        <v>855</v>
      </c>
      <c r="L65" s="68">
        <v>6</v>
      </c>
      <c r="M65" s="57">
        <v>6</v>
      </c>
      <c r="N65" s="68">
        <v>0</v>
      </c>
      <c r="O65" s="47">
        <v>33</v>
      </c>
      <c r="P65" s="68">
        <v>33</v>
      </c>
      <c r="Q65" s="57">
        <v>0</v>
      </c>
      <c r="R65" s="47">
        <v>1287</v>
      </c>
      <c r="S65" s="68">
        <v>1284</v>
      </c>
      <c r="T65" s="57">
        <v>3</v>
      </c>
      <c r="U65" s="68">
        <v>133</v>
      </c>
      <c r="V65" s="47">
        <v>30</v>
      </c>
      <c r="W65" s="68">
        <v>22</v>
      </c>
      <c r="X65" s="57">
        <v>8</v>
      </c>
      <c r="Y65" s="70">
        <v>9</v>
      </c>
      <c r="Z65" s="70">
        <v>0</v>
      </c>
      <c r="AA65" s="70">
        <v>76</v>
      </c>
    </row>
    <row r="66" spans="1:27" ht="17.25" customHeight="1">
      <c r="A66" s="194"/>
      <c r="B66" s="167"/>
      <c r="C66" s="190"/>
      <c r="D66" s="196"/>
      <c r="E66" s="71"/>
      <c r="F66" s="71"/>
      <c r="G66" s="195"/>
      <c r="H66" s="71"/>
      <c r="I66" s="71"/>
      <c r="J66" s="71"/>
      <c r="K66" s="71"/>
      <c r="L66" s="68"/>
      <c r="M66" s="71"/>
      <c r="N66" s="71"/>
      <c r="O66" s="47"/>
      <c r="P66" s="71"/>
      <c r="Q66" s="71"/>
      <c r="R66" s="47"/>
      <c r="S66" s="71"/>
      <c r="T66" s="71"/>
      <c r="U66" s="71"/>
      <c r="V66" s="47"/>
      <c r="W66" s="71"/>
      <c r="X66" s="71"/>
      <c r="Y66" s="71"/>
      <c r="Z66" s="71"/>
      <c r="AA66" s="71"/>
    </row>
    <row r="67" spans="1:27" ht="17.25" customHeight="1">
      <c r="A67" s="581" t="s">
        <v>124</v>
      </c>
      <c r="B67" s="582"/>
      <c r="C67" s="190">
        <v>20822</v>
      </c>
      <c r="D67" s="196">
        <v>696</v>
      </c>
      <c r="E67" s="70">
        <v>537</v>
      </c>
      <c r="F67" s="70">
        <v>159</v>
      </c>
      <c r="G67" s="195">
        <v>2262</v>
      </c>
      <c r="H67" s="70">
        <v>2239</v>
      </c>
      <c r="I67" s="70">
        <v>23</v>
      </c>
      <c r="J67" s="70">
        <v>4</v>
      </c>
      <c r="K67" s="70">
        <v>6630</v>
      </c>
      <c r="L67" s="68">
        <v>173</v>
      </c>
      <c r="M67" s="70">
        <v>131</v>
      </c>
      <c r="N67" s="70">
        <v>42</v>
      </c>
      <c r="O67" s="47">
        <v>267</v>
      </c>
      <c r="P67" s="72">
        <v>264</v>
      </c>
      <c r="Q67" s="72">
        <v>3</v>
      </c>
      <c r="R67" s="47">
        <v>9296</v>
      </c>
      <c r="S67" s="72">
        <v>9255</v>
      </c>
      <c r="T67" s="72">
        <v>41</v>
      </c>
      <c r="U67" s="70">
        <v>615</v>
      </c>
      <c r="V67" s="47">
        <v>275</v>
      </c>
      <c r="W67" s="72">
        <v>246</v>
      </c>
      <c r="X67" s="72">
        <v>29</v>
      </c>
      <c r="Y67" s="70">
        <v>204</v>
      </c>
      <c r="Z67" s="70">
        <v>3</v>
      </c>
      <c r="AA67" s="70">
        <v>397</v>
      </c>
    </row>
    <row r="68" spans="1:27" ht="17.25" customHeight="1">
      <c r="A68" s="194"/>
      <c r="B68" s="167" t="s">
        <v>125</v>
      </c>
      <c r="C68" s="190">
        <v>6570</v>
      </c>
      <c r="D68" s="196">
        <v>240</v>
      </c>
      <c r="E68" s="68">
        <v>173</v>
      </c>
      <c r="F68" s="68">
        <v>67</v>
      </c>
      <c r="G68" s="195">
        <v>740</v>
      </c>
      <c r="H68" s="68">
        <v>723</v>
      </c>
      <c r="I68" s="68">
        <v>17</v>
      </c>
      <c r="J68" s="68">
        <v>3</v>
      </c>
      <c r="K68" s="68">
        <v>1990</v>
      </c>
      <c r="L68" s="68">
        <v>72</v>
      </c>
      <c r="M68" s="68">
        <v>41</v>
      </c>
      <c r="N68" s="68">
        <v>31</v>
      </c>
      <c r="O68" s="47">
        <v>73</v>
      </c>
      <c r="P68" s="68">
        <v>72</v>
      </c>
      <c r="Q68" s="57">
        <v>1</v>
      </c>
      <c r="R68" s="47">
        <v>2976</v>
      </c>
      <c r="S68" s="68">
        <v>2960</v>
      </c>
      <c r="T68" s="57">
        <v>16</v>
      </c>
      <c r="U68" s="68">
        <v>198</v>
      </c>
      <c r="V68" s="47">
        <v>90</v>
      </c>
      <c r="W68" s="68">
        <v>74</v>
      </c>
      <c r="X68" s="57">
        <v>16</v>
      </c>
      <c r="Y68" s="70">
        <v>73</v>
      </c>
      <c r="Z68" s="72">
        <v>1</v>
      </c>
      <c r="AA68" s="70">
        <v>114</v>
      </c>
    </row>
    <row r="69" spans="1:27" ht="17.25" customHeight="1">
      <c r="A69" s="194"/>
      <c r="B69" s="167" t="s">
        <v>126</v>
      </c>
      <c r="C69" s="190">
        <v>5173</v>
      </c>
      <c r="D69" s="196">
        <v>111</v>
      </c>
      <c r="E69" s="68">
        <v>92</v>
      </c>
      <c r="F69" s="68">
        <v>19</v>
      </c>
      <c r="G69" s="195">
        <v>443</v>
      </c>
      <c r="H69" s="68">
        <v>441</v>
      </c>
      <c r="I69" s="68">
        <v>2</v>
      </c>
      <c r="J69" s="57">
        <v>0</v>
      </c>
      <c r="K69" s="68">
        <v>1849</v>
      </c>
      <c r="L69" s="68">
        <v>52</v>
      </c>
      <c r="M69" s="68">
        <v>41</v>
      </c>
      <c r="N69" s="68">
        <v>11</v>
      </c>
      <c r="O69" s="47">
        <v>52</v>
      </c>
      <c r="P69" s="68">
        <v>52</v>
      </c>
      <c r="Q69" s="68">
        <v>0</v>
      </c>
      <c r="R69" s="47">
        <v>2335</v>
      </c>
      <c r="S69" s="68">
        <v>2331</v>
      </c>
      <c r="T69" s="68">
        <v>4</v>
      </c>
      <c r="U69" s="68">
        <v>147</v>
      </c>
      <c r="V69" s="47">
        <v>61</v>
      </c>
      <c r="W69" s="68">
        <v>52</v>
      </c>
      <c r="X69" s="68">
        <v>9</v>
      </c>
      <c r="Y69" s="70">
        <v>36</v>
      </c>
      <c r="Z69" s="70">
        <v>2</v>
      </c>
      <c r="AA69" s="70">
        <v>85</v>
      </c>
    </row>
    <row r="70" spans="1:27" ht="17.25" customHeight="1">
      <c r="A70" s="194"/>
      <c r="B70" s="167" t="s">
        <v>127</v>
      </c>
      <c r="C70" s="190">
        <v>6067</v>
      </c>
      <c r="D70" s="196">
        <v>229</v>
      </c>
      <c r="E70" s="68">
        <v>178</v>
      </c>
      <c r="F70" s="68">
        <v>51</v>
      </c>
      <c r="G70" s="195">
        <v>681</v>
      </c>
      <c r="H70" s="68">
        <v>679</v>
      </c>
      <c r="I70" s="68">
        <v>2</v>
      </c>
      <c r="J70" s="68">
        <v>0</v>
      </c>
      <c r="K70" s="68">
        <v>1810</v>
      </c>
      <c r="L70" s="68">
        <v>24</v>
      </c>
      <c r="M70" s="57">
        <v>24</v>
      </c>
      <c r="N70" s="68">
        <v>0</v>
      </c>
      <c r="O70" s="47">
        <v>96</v>
      </c>
      <c r="P70" s="68">
        <v>94</v>
      </c>
      <c r="Q70" s="68">
        <v>2</v>
      </c>
      <c r="R70" s="47">
        <v>2739</v>
      </c>
      <c r="S70" s="68">
        <v>2721</v>
      </c>
      <c r="T70" s="68">
        <v>18</v>
      </c>
      <c r="U70" s="68">
        <v>205</v>
      </c>
      <c r="V70" s="47">
        <v>91</v>
      </c>
      <c r="W70" s="68">
        <v>87</v>
      </c>
      <c r="X70" s="68">
        <v>4</v>
      </c>
      <c r="Y70" s="70">
        <v>54</v>
      </c>
      <c r="Z70" s="70">
        <v>0</v>
      </c>
      <c r="AA70" s="70">
        <v>138</v>
      </c>
    </row>
    <row r="71" spans="1:27" ht="17.25" customHeight="1">
      <c r="A71" s="194"/>
      <c r="B71" s="167" t="s">
        <v>128</v>
      </c>
      <c r="C71" s="190">
        <v>3003</v>
      </c>
      <c r="D71" s="196">
        <v>116</v>
      </c>
      <c r="E71" s="68">
        <v>94</v>
      </c>
      <c r="F71" s="68">
        <v>22</v>
      </c>
      <c r="G71" s="195">
        <v>398</v>
      </c>
      <c r="H71" s="68">
        <v>396</v>
      </c>
      <c r="I71" s="68">
        <v>2</v>
      </c>
      <c r="J71" s="68">
        <v>1</v>
      </c>
      <c r="K71" s="68">
        <v>974</v>
      </c>
      <c r="L71" s="68">
        <v>25</v>
      </c>
      <c r="M71" s="57">
        <v>25</v>
      </c>
      <c r="N71" s="68">
        <v>0</v>
      </c>
      <c r="O71" s="47">
        <v>46</v>
      </c>
      <c r="P71" s="68">
        <v>46</v>
      </c>
      <c r="Q71" s="57">
        <v>0</v>
      </c>
      <c r="R71" s="47">
        <v>1246</v>
      </c>
      <c r="S71" s="68">
        <v>1243</v>
      </c>
      <c r="T71" s="57">
        <v>3</v>
      </c>
      <c r="U71" s="68">
        <v>65</v>
      </c>
      <c r="V71" s="47">
        <v>33</v>
      </c>
      <c r="W71" s="68">
        <v>33</v>
      </c>
      <c r="X71" s="57">
        <v>0</v>
      </c>
      <c r="Y71" s="70">
        <v>39</v>
      </c>
      <c r="Z71" s="57">
        <v>0</v>
      </c>
      <c r="AA71" s="70">
        <v>60</v>
      </c>
    </row>
    <row r="72" spans="1:27" ht="17.25" customHeight="1">
      <c r="A72" s="194"/>
      <c r="B72" s="167"/>
      <c r="C72" s="190"/>
      <c r="D72" s="196"/>
      <c r="E72" s="71"/>
      <c r="F72" s="71"/>
      <c r="G72" s="195"/>
      <c r="H72" s="71"/>
      <c r="I72" s="71"/>
      <c r="J72" s="71"/>
      <c r="K72" s="71"/>
      <c r="L72" s="68"/>
      <c r="M72" s="71"/>
      <c r="N72" s="71"/>
      <c r="O72" s="47"/>
      <c r="P72" s="71"/>
      <c r="Q72" s="71"/>
      <c r="R72" s="47"/>
      <c r="S72" s="71"/>
      <c r="T72" s="71"/>
      <c r="U72" s="71"/>
      <c r="V72" s="47"/>
      <c r="W72" s="71"/>
      <c r="X72" s="71"/>
      <c r="Y72" s="71"/>
      <c r="Z72" s="71"/>
      <c r="AA72" s="71"/>
    </row>
    <row r="73" spans="1:27" ht="17.25" customHeight="1">
      <c r="A73" s="581" t="s">
        <v>129</v>
      </c>
      <c r="B73" s="582"/>
      <c r="C73" s="190">
        <v>4214</v>
      </c>
      <c r="D73" s="196">
        <v>123</v>
      </c>
      <c r="E73" s="68">
        <v>100</v>
      </c>
      <c r="F73" s="57">
        <v>23</v>
      </c>
      <c r="G73" s="195">
        <v>345</v>
      </c>
      <c r="H73" s="68">
        <v>344</v>
      </c>
      <c r="I73" s="57">
        <v>1</v>
      </c>
      <c r="J73" s="57">
        <v>0</v>
      </c>
      <c r="K73" s="68">
        <v>1371</v>
      </c>
      <c r="L73" s="68">
        <v>33</v>
      </c>
      <c r="M73" s="68">
        <v>33</v>
      </c>
      <c r="N73" s="68">
        <v>0</v>
      </c>
      <c r="O73" s="47">
        <v>77</v>
      </c>
      <c r="P73" s="68">
        <v>77</v>
      </c>
      <c r="Q73" s="68">
        <v>0</v>
      </c>
      <c r="R73" s="47">
        <v>1903</v>
      </c>
      <c r="S73" s="68">
        <v>1895</v>
      </c>
      <c r="T73" s="68">
        <v>8</v>
      </c>
      <c r="U73" s="68">
        <v>172</v>
      </c>
      <c r="V73" s="47">
        <v>71</v>
      </c>
      <c r="W73" s="68">
        <v>64</v>
      </c>
      <c r="X73" s="68">
        <v>7</v>
      </c>
      <c r="Y73" s="68">
        <v>37</v>
      </c>
      <c r="Z73" s="68">
        <v>0</v>
      </c>
      <c r="AA73" s="68">
        <v>82</v>
      </c>
    </row>
    <row r="74" spans="1:27" ht="17.25" customHeight="1">
      <c r="A74" s="198"/>
      <c r="B74" s="173" t="s">
        <v>130</v>
      </c>
      <c r="C74" s="199">
        <v>4214</v>
      </c>
      <c r="D74" s="200">
        <v>123</v>
      </c>
      <c r="E74" s="74">
        <v>100</v>
      </c>
      <c r="F74" s="74">
        <v>23</v>
      </c>
      <c r="G74" s="200">
        <v>345</v>
      </c>
      <c r="H74" s="74">
        <v>344</v>
      </c>
      <c r="I74" s="74">
        <v>1</v>
      </c>
      <c r="J74" s="74">
        <v>0</v>
      </c>
      <c r="K74" s="74">
        <v>1371</v>
      </c>
      <c r="L74" s="201">
        <v>33</v>
      </c>
      <c r="M74" s="74">
        <v>33</v>
      </c>
      <c r="N74" s="74">
        <v>0</v>
      </c>
      <c r="O74" s="73">
        <v>77</v>
      </c>
      <c r="P74" s="74">
        <v>77</v>
      </c>
      <c r="Q74" s="62">
        <v>0</v>
      </c>
      <c r="R74" s="73">
        <v>1903</v>
      </c>
      <c r="S74" s="74">
        <v>1895</v>
      </c>
      <c r="T74" s="62">
        <v>8</v>
      </c>
      <c r="U74" s="74">
        <v>172</v>
      </c>
      <c r="V74" s="73">
        <v>71</v>
      </c>
      <c r="W74" s="74">
        <v>64</v>
      </c>
      <c r="X74" s="62">
        <v>7</v>
      </c>
      <c r="Y74" s="75">
        <v>37</v>
      </c>
      <c r="Z74" s="75">
        <v>0</v>
      </c>
      <c r="AA74" s="75">
        <v>82</v>
      </c>
    </row>
    <row r="75" spans="1:27" ht="17.25" customHeight="1">
      <c r="A75" s="202" t="s">
        <v>416</v>
      </c>
      <c r="B75" s="202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ht="17.25" customHeight="1">
      <c r="A76" s="84" t="s">
        <v>362</v>
      </c>
    </row>
    <row r="77" ht="17.25" customHeight="1"/>
  </sheetData>
  <sheetProtection/>
  <mergeCells count="42">
    <mergeCell ref="A73:B73"/>
    <mergeCell ref="A30:B30"/>
    <mergeCell ref="A36:B36"/>
    <mergeCell ref="A46:B46"/>
    <mergeCell ref="A53:B53"/>
    <mergeCell ref="A24:B24"/>
    <mergeCell ref="A25:B25"/>
    <mergeCell ref="A26:B26"/>
    <mergeCell ref="A27:B27"/>
    <mergeCell ref="A59:B59"/>
    <mergeCell ref="A67:B67"/>
    <mergeCell ref="A18:B18"/>
    <mergeCell ref="A19:B19"/>
    <mergeCell ref="A20:B20"/>
    <mergeCell ref="A21:B21"/>
    <mergeCell ref="A22:B22"/>
    <mergeCell ref="A23:B23"/>
    <mergeCell ref="A14:B14"/>
    <mergeCell ref="A12:B12"/>
    <mergeCell ref="A13:B13"/>
    <mergeCell ref="D9:F10"/>
    <mergeCell ref="A15:B15"/>
    <mergeCell ref="A16:B16"/>
    <mergeCell ref="A4:AA4"/>
    <mergeCell ref="A8:B11"/>
    <mergeCell ref="C8:C11"/>
    <mergeCell ref="D8:K8"/>
    <mergeCell ref="L8:N8"/>
    <mergeCell ref="O8:U8"/>
    <mergeCell ref="V8:Z8"/>
    <mergeCell ref="Z9:Z11"/>
    <mergeCell ref="Y9:Y11"/>
    <mergeCell ref="J9:J11"/>
    <mergeCell ref="A6:AA6"/>
    <mergeCell ref="AA9:AA11"/>
    <mergeCell ref="V9:X10"/>
    <mergeCell ref="L9:N10"/>
    <mergeCell ref="O9:Q10"/>
    <mergeCell ref="R9:T10"/>
    <mergeCell ref="U9:U11"/>
    <mergeCell ref="K9:K11"/>
    <mergeCell ref="G9:I1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75" zoomScaleNormal="75" zoomScalePageLayoutView="0" workbookViewId="0" topLeftCell="A1">
      <selection activeCell="E3" sqref="E3"/>
    </sheetView>
  </sheetViews>
  <sheetFormatPr defaultColWidth="10.59765625" defaultRowHeight="21" customHeight="1"/>
  <cols>
    <col min="1" max="1" width="21.09765625" style="86" customWidth="1"/>
    <col min="2" max="2" width="18.5" style="86" customWidth="1"/>
    <col min="3" max="8" width="15.59765625" style="86" customWidth="1"/>
    <col min="9" max="9" width="14.09765625" style="86" customWidth="1"/>
    <col min="10" max="10" width="17.3984375" style="86" customWidth="1"/>
    <col min="11" max="13" width="15" style="86" customWidth="1"/>
    <col min="14" max="14" width="16.19921875" style="86" customWidth="1"/>
    <col min="15" max="18" width="15" style="86" customWidth="1"/>
    <col min="19" max="19" width="11.69921875" style="86" bestFit="1" customWidth="1"/>
    <col min="20" max="16384" width="10.59765625" style="86" customWidth="1"/>
  </cols>
  <sheetData>
    <row r="1" spans="1:18" s="106" customFormat="1" ht="21" customHeight="1">
      <c r="A1" s="3" t="s">
        <v>365</v>
      </c>
      <c r="R1" s="4" t="s">
        <v>289</v>
      </c>
    </row>
    <row r="2" spans="1:18" s="106" customFormat="1" ht="21" customHeight="1">
      <c r="A2" s="3"/>
      <c r="R2" s="4"/>
    </row>
    <row r="3" spans="1:18" s="106" customFormat="1" ht="21" customHeight="1">
      <c r="A3" s="3"/>
      <c r="R3" s="4"/>
    </row>
    <row r="4" spans="1:19" ht="21" customHeight="1">
      <c r="A4" s="513"/>
      <c r="B4" s="513"/>
      <c r="C4" s="513"/>
      <c r="D4" s="513"/>
      <c r="E4" s="513"/>
      <c r="F4" s="108"/>
      <c r="G4" s="108"/>
      <c r="H4" s="108"/>
      <c r="I4" s="108"/>
      <c r="J4" s="479" t="s">
        <v>364</v>
      </c>
      <c r="K4" s="479"/>
      <c r="L4" s="479"/>
      <c r="M4" s="479"/>
      <c r="N4" s="479"/>
      <c r="O4" s="479"/>
      <c r="P4" s="479"/>
      <c r="Q4" s="479"/>
      <c r="R4" s="479"/>
      <c r="S4" s="110"/>
    </row>
    <row r="5" spans="1:19" ht="21" customHeight="1">
      <c r="A5" s="481" t="s">
        <v>436</v>
      </c>
      <c r="B5" s="482"/>
      <c r="C5" s="482"/>
      <c r="D5" s="482"/>
      <c r="E5" s="482"/>
      <c r="F5" s="482"/>
      <c r="G5" s="482"/>
      <c r="H5" s="482"/>
      <c r="I5" s="114"/>
      <c r="J5" s="481" t="s">
        <v>449</v>
      </c>
      <c r="K5" s="481"/>
      <c r="L5" s="481"/>
      <c r="M5" s="481"/>
      <c r="N5" s="481"/>
      <c r="O5" s="481"/>
      <c r="P5" s="481"/>
      <c r="Q5" s="481"/>
      <c r="R5" s="481"/>
      <c r="S5" s="110"/>
    </row>
    <row r="6" spans="1:18" ht="21" customHeight="1" thickBot="1">
      <c r="A6" s="204"/>
      <c r="B6" s="204"/>
      <c r="C6" s="204"/>
      <c r="D6" s="204"/>
      <c r="E6" s="205"/>
      <c r="F6" s="116"/>
      <c r="G6" s="206"/>
      <c r="H6" s="206"/>
      <c r="J6" s="24" t="s">
        <v>366</v>
      </c>
      <c r="K6" s="207"/>
      <c r="L6" s="207"/>
      <c r="M6" s="207"/>
      <c r="N6" s="207"/>
      <c r="O6" s="208"/>
      <c r="P6" s="208"/>
      <c r="Q6" s="208"/>
      <c r="R6" s="116"/>
    </row>
    <row r="7" spans="1:19" ht="21" customHeight="1">
      <c r="A7" s="536" t="s">
        <v>146</v>
      </c>
      <c r="B7" s="641" t="s">
        <v>417</v>
      </c>
      <c r="C7" s="642"/>
      <c r="D7" s="642"/>
      <c r="E7" s="642"/>
      <c r="F7" s="642"/>
      <c r="G7" s="642"/>
      <c r="H7" s="642"/>
      <c r="I7" s="111"/>
      <c r="J7" s="536" t="s">
        <v>147</v>
      </c>
      <c r="K7" s="606" t="s">
        <v>148</v>
      </c>
      <c r="L7" s="608"/>
      <c r="M7" s="488" t="s">
        <v>149</v>
      </c>
      <c r="N7" s="606" t="s">
        <v>355</v>
      </c>
      <c r="O7" s="604" t="s">
        <v>150</v>
      </c>
      <c r="P7" s="604"/>
      <c r="Q7" s="604"/>
      <c r="R7" s="605"/>
      <c r="S7" s="84"/>
    </row>
    <row r="8" spans="1:19" ht="21" customHeight="1">
      <c r="A8" s="460"/>
      <c r="B8" s="625" t="s">
        <v>293</v>
      </c>
      <c r="C8" s="615" t="s">
        <v>294</v>
      </c>
      <c r="D8" s="616"/>
      <c r="E8" s="615" t="s">
        <v>151</v>
      </c>
      <c r="F8" s="619"/>
      <c r="G8" s="621" t="s">
        <v>295</v>
      </c>
      <c r="H8" s="622"/>
      <c r="I8" s="84"/>
      <c r="J8" s="497"/>
      <c r="K8" s="609"/>
      <c r="L8" s="610"/>
      <c r="M8" s="601"/>
      <c r="N8" s="607"/>
      <c r="O8" s="599" t="s">
        <v>152</v>
      </c>
      <c r="P8" s="599"/>
      <c r="Q8" s="599" t="s">
        <v>153</v>
      </c>
      <c r="R8" s="666"/>
      <c r="S8" s="84"/>
    </row>
    <row r="9" spans="1:19" ht="21" customHeight="1">
      <c r="A9" s="614"/>
      <c r="B9" s="626"/>
      <c r="C9" s="617"/>
      <c r="D9" s="618"/>
      <c r="E9" s="617"/>
      <c r="F9" s="620"/>
      <c r="G9" s="623"/>
      <c r="H9" s="624"/>
      <c r="I9" s="84"/>
      <c r="J9" s="144" t="s">
        <v>154</v>
      </c>
      <c r="K9" s="602" t="s">
        <v>155</v>
      </c>
      <c r="L9" s="603"/>
      <c r="M9" s="145" t="s">
        <v>418</v>
      </c>
      <c r="N9" s="210">
        <v>1493</v>
      </c>
      <c r="O9" s="89"/>
      <c r="P9" s="89">
        <v>1133</v>
      </c>
      <c r="Q9" s="89"/>
      <c r="R9" s="27">
        <v>1574790</v>
      </c>
      <c r="S9" s="84"/>
    </row>
    <row r="10" spans="1:18" ht="21" customHeight="1">
      <c r="A10" s="262" t="s">
        <v>337</v>
      </c>
      <c r="B10" s="180">
        <v>303</v>
      </c>
      <c r="C10" s="180"/>
      <c r="D10" s="180">
        <v>18569588</v>
      </c>
      <c r="E10" s="180"/>
      <c r="F10" s="180">
        <v>2727296</v>
      </c>
      <c r="G10" s="180"/>
      <c r="H10" s="180">
        <v>6977043</v>
      </c>
      <c r="I10" s="84"/>
      <c r="J10" s="111" t="s">
        <v>156</v>
      </c>
      <c r="K10" s="500" t="s">
        <v>155</v>
      </c>
      <c r="L10" s="600"/>
      <c r="M10" s="111" t="s">
        <v>419</v>
      </c>
      <c r="N10" s="70">
        <v>944</v>
      </c>
      <c r="O10" s="89"/>
      <c r="P10" s="89">
        <v>19642</v>
      </c>
      <c r="Q10" s="89"/>
      <c r="R10" s="27">
        <v>3249006</v>
      </c>
    </row>
    <row r="11" spans="1:18" ht="21" customHeight="1">
      <c r="A11" s="269">
        <v>62</v>
      </c>
      <c r="B11" s="50">
        <v>332</v>
      </c>
      <c r="C11" s="84"/>
      <c r="D11" s="50">
        <v>19202019</v>
      </c>
      <c r="E11" s="50"/>
      <c r="F11" s="50">
        <v>2824240</v>
      </c>
      <c r="G11" s="50"/>
      <c r="H11" s="50">
        <v>7135239</v>
      </c>
      <c r="I11" s="84"/>
      <c r="J11" s="111" t="s">
        <v>157</v>
      </c>
      <c r="K11" s="500" t="s">
        <v>158</v>
      </c>
      <c r="L11" s="600"/>
      <c r="M11" s="111" t="s">
        <v>420</v>
      </c>
      <c r="N11" s="70">
        <v>176</v>
      </c>
      <c r="O11" s="72"/>
      <c r="P11" s="72">
        <v>4914</v>
      </c>
      <c r="Q11" s="72"/>
      <c r="R11" s="57">
        <v>36382</v>
      </c>
    </row>
    <row r="12" spans="1:18" ht="21" customHeight="1">
      <c r="A12" s="269">
        <v>63</v>
      </c>
      <c r="B12" s="50">
        <v>343</v>
      </c>
      <c r="C12" s="84"/>
      <c r="D12" s="50">
        <v>21503174</v>
      </c>
      <c r="E12" s="50"/>
      <c r="F12" s="50">
        <v>2831394</v>
      </c>
      <c r="G12" s="50"/>
      <c r="H12" s="50">
        <v>7750784</v>
      </c>
      <c r="I12" s="84"/>
      <c r="J12" s="111" t="s">
        <v>159</v>
      </c>
      <c r="K12" s="500" t="s">
        <v>158</v>
      </c>
      <c r="L12" s="600"/>
      <c r="M12" s="111" t="s">
        <v>421</v>
      </c>
      <c r="N12" s="70">
        <v>702</v>
      </c>
      <c r="O12" s="72"/>
      <c r="P12" s="72">
        <v>461</v>
      </c>
      <c r="Q12" s="72"/>
      <c r="R12" s="57">
        <v>6182</v>
      </c>
    </row>
    <row r="13" spans="1:18" ht="21" customHeight="1">
      <c r="A13" s="270" t="s">
        <v>280</v>
      </c>
      <c r="B13" s="50">
        <v>370</v>
      </c>
      <c r="D13" s="50">
        <v>23563939</v>
      </c>
      <c r="E13" s="50"/>
      <c r="F13" s="50">
        <v>2995891</v>
      </c>
      <c r="G13" s="50"/>
      <c r="H13" s="50">
        <v>8589576</v>
      </c>
      <c r="I13" s="84"/>
      <c r="J13" s="111" t="s">
        <v>160</v>
      </c>
      <c r="K13" s="500" t="s">
        <v>158</v>
      </c>
      <c r="L13" s="600"/>
      <c r="M13" s="111" t="s">
        <v>422</v>
      </c>
      <c r="N13" s="70">
        <v>1180</v>
      </c>
      <c r="O13" s="72"/>
      <c r="P13" s="72">
        <v>4210</v>
      </c>
      <c r="Q13" s="72"/>
      <c r="R13" s="57">
        <v>119850</v>
      </c>
    </row>
    <row r="14" spans="1:18" ht="21" customHeight="1">
      <c r="A14" s="271" t="s">
        <v>348</v>
      </c>
      <c r="B14" s="272">
        <v>398</v>
      </c>
      <c r="C14" s="273"/>
      <c r="D14" s="274">
        <v>25732139</v>
      </c>
      <c r="E14" s="274"/>
      <c r="F14" s="274">
        <v>3218288</v>
      </c>
      <c r="G14" s="274"/>
      <c r="H14" s="274">
        <v>10539874</v>
      </c>
      <c r="I14" s="84"/>
      <c r="J14" s="111" t="s">
        <v>161</v>
      </c>
      <c r="K14" s="500" t="s">
        <v>423</v>
      </c>
      <c r="L14" s="600"/>
      <c r="M14" s="111" t="s">
        <v>424</v>
      </c>
      <c r="N14" s="70">
        <v>23</v>
      </c>
      <c r="O14" s="72"/>
      <c r="P14" s="72">
        <v>34985</v>
      </c>
      <c r="Q14" s="72"/>
      <c r="R14" s="57">
        <v>233728</v>
      </c>
    </row>
    <row r="15" spans="1:18" ht="21" customHeight="1">
      <c r="A15" s="146"/>
      <c r="C15" s="84"/>
      <c r="D15" s="111"/>
      <c r="E15" s="111"/>
      <c r="F15" s="111"/>
      <c r="G15" s="111"/>
      <c r="H15" s="111"/>
      <c r="I15" s="111"/>
      <c r="J15" s="111" t="s">
        <v>162</v>
      </c>
      <c r="K15" s="500" t="s">
        <v>158</v>
      </c>
      <c r="L15" s="600"/>
      <c r="M15" s="111" t="s">
        <v>425</v>
      </c>
      <c r="N15" s="70">
        <v>65</v>
      </c>
      <c r="O15" s="72"/>
      <c r="P15" s="72">
        <v>3090</v>
      </c>
      <c r="Q15" s="72"/>
      <c r="R15" s="57">
        <v>174060</v>
      </c>
    </row>
    <row r="16" spans="3:18" ht="21" customHeight="1">
      <c r="C16" s="84"/>
      <c r="D16" s="84"/>
      <c r="E16" s="84"/>
      <c r="F16" s="84"/>
      <c r="G16" s="84"/>
      <c r="H16" s="84"/>
      <c r="I16" s="84"/>
      <c r="J16" s="111" t="s">
        <v>163</v>
      </c>
      <c r="K16" s="500" t="s">
        <v>158</v>
      </c>
      <c r="L16" s="600"/>
      <c r="M16" s="111" t="s">
        <v>426</v>
      </c>
      <c r="N16" s="70">
        <v>519</v>
      </c>
      <c r="O16" s="72"/>
      <c r="P16" s="72">
        <v>11374</v>
      </c>
      <c r="Q16" s="72"/>
      <c r="R16" s="57">
        <v>445351</v>
      </c>
    </row>
    <row r="17" spans="2:18" ht="21" customHeight="1" thickBot="1">
      <c r="B17" s="206"/>
      <c r="C17" s="206"/>
      <c r="D17" s="206"/>
      <c r="E17" s="206"/>
      <c r="F17" s="206"/>
      <c r="G17" s="206"/>
      <c r="H17" s="206"/>
      <c r="I17" s="84"/>
      <c r="J17" s="111" t="s">
        <v>164</v>
      </c>
      <c r="K17" s="500" t="s">
        <v>158</v>
      </c>
      <c r="L17" s="600"/>
      <c r="M17" s="111" t="s">
        <v>427</v>
      </c>
      <c r="N17" s="70">
        <v>86</v>
      </c>
      <c r="O17" s="72"/>
      <c r="P17" s="72">
        <v>18425</v>
      </c>
      <c r="Q17" s="72"/>
      <c r="R17" s="57">
        <v>555401</v>
      </c>
    </row>
    <row r="18" spans="1:18" ht="21" customHeight="1">
      <c r="A18" s="536" t="s">
        <v>146</v>
      </c>
      <c r="B18" s="627" t="s">
        <v>428</v>
      </c>
      <c r="C18" s="628"/>
      <c r="D18" s="628"/>
      <c r="E18" s="628"/>
      <c r="F18" s="628"/>
      <c r="G18" s="628"/>
      <c r="H18" s="628"/>
      <c r="I18" s="111"/>
      <c r="J18" s="111" t="s">
        <v>165</v>
      </c>
      <c r="K18" s="500" t="s">
        <v>158</v>
      </c>
      <c r="L18" s="600"/>
      <c r="M18" s="111" t="s">
        <v>429</v>
      </c>
      <c r="N18" s="72">
        <v>999</v>
      </c>
      <c r="O18" s="72"/>
      <c r="P18" s="72">
        <v>231</v>
      </c>
      <c r="Q18" s="72"/>
      <c r="R18" s="57">
        <v>94674</v>
      </c>
    </row>
    <row r="19" spans="1:18" ht="21" customHeight="1">
      <c r="A19" s="460"/>
      <c r="B19" s="625" t="s">
        <v>293</v>
      </c>
      <c r="C19" s="615" t="s">
        <v>294</v>
      </c>
      <c r="D19" s="616"/>
      <c r="E19" s="615" t="s">
        <v>151</v>
      </c>
      <c r="F19" s="619"/>
      <c r="G19" s="621" t="s">
        <v>295</v>
      </c>
      <c r="H19" s="622"/>
      <c r="I19" s="111"/>
      <c r="J19" s="111" t="s">
        <v>166</v>
      </c>
      <c r="K19" s="500" t="s">
        <v>158</v>
      </c>
      <c r="L19" s="600"/>
      <c r="M19" s="111" t="s">
        <v>418</v>
      </c>
      <c r="N19" s="72" t="s">
        <v>240</v>
      </c>
      <c r="O19" s="72"/>
      <c r="P19" s="72">
        <v>37</v>
      </c>
      <c r="Q19" s="72"/>
      <c r="R19" s="57">
        <v>7760</v>
      </c>
    </row>
    <row r="20" spans="1:18" ht="21" customHeight="1">
      <c r="A20" s="614"/>
      <c r="B20" s="626"/>
      <c r="C20" s="617"/>
      <c r="D20" s="618"/>
      <c r="E20" s="617"/>
      <c r="F20" s="620"/>
      <c r="G20" s="623"/>
      <c r="H20" s="624"/>
      <c r="I20" s="84"/>
      <c r="J20" s="120" t="s">
        <v>167</v>
      </c>
      <c r="K20" s="605" t="s">
        <v>158</v>
      </c>
      <c r="L20" s="506"/>
      <c r="M20" s="215" t="s">
        <v>168</v>
      </c>
      <c r="N20" s="342" t="s">
        <v>240</v>
      </c>
      <c r="O20" s="216"/>
      <c r="P20" s="216">
        <v>1</v>
      </c>
      <c r="Q20" s="216"/>
      <c r="R20" s="216">
        <v>20</v>
      </c>
    </row>
    <row r="21" spans="1:18" ht="21" customHeight="1">
      <c r="A21" s="262" t="s">
        <v>337</v>
      </c>
      <c r="B21" s="217">
        <v>2225</v>
      </c>
      <c r="C21" s="218"/>
      <c r="D21" s="218">
        <v>150906575</v>
      </c>
      <c r="E21" s="180"/>
      <c r="F21" s="218">
        <v>26414566</v>
      </c>
      <c r="G21" s="50"/>
      <c r="H21" s="50">
        <v>19864840</v>
      </c>
      <c r="J21" s="119" t="s">
        <v>169</v>
      </c>
      <c r="K21" s="219"/>
      <c r="L21" s="220"/>
      <c r="M21" s="220"/>
      <c r="N21" s="221">
        <v>6187</v>
      </c>
      <c r="O21" s="222"/>
      <c r="P21" s="222">
        <v>98503</v>
      </c>
      <c r="Q21" s="222"/>
      <c r="R21" s="223">
        <v>6497204</v>
      </c>
    </row>
    <row r="22" spans="1:8" ht="21" customHeight="1" thickBot="1">
      <c r="A22" s="269">
        <v>62</v>
      </c>
      <c r="B22" s="50">
        <v>2223</v>
      </c>
      <c r="C22" s="50"/>
      <c r="D22" s="50">
        <v>151453684</v>
      </c>
      <c r="E22" s="224"/>
      <c r="F22" s="50">
        <v>26391584</v>
      </c>
      <c r="G22" s="50"/>
      <c r="H22" s="50">
        <v>20114857</v>
      </c>
    </row>
    <row r="23" spans="1:18" ht="21" customHeight="1">
      <c r="A23" s="263">
        <v>63</v>
      </c>
      <c r="B23" s="226">
        <v>2219</v>
      </c>
      <c r="C23" s="50"/>
      <c r="D23" s="50">
        <v>152348155</v>
      </c>
      <c r="E23" s="180"/>
      <c r="F23" s="50">
        <v>26864249</v>
      </c>
      <c r="G23" s="50"/>
      <c r="H23" s="50">
        <v>20758403</v>
      </c>
      <c r="J23" s="536" t="s">
        <v>147</v>
      </c>
      <c r="K23" s="485" t="s">
        <v>242</v>
      </c>
      <c r="L23" s="487"/>
      <c r="M23" s="486" t="s">
        <v>170</v>
      </c>
      <c r="N23" s="520"/>
      <c r="O23" s="485" t="s">
        <v>171</v>
      </c>
      <c r="P23" s="487"/>
      <c r="Q23" s="485" t="s">
        <v>172</v>
      </c>
      <c r="R23" s="486"/>
    </row>
    <row r="24" spans="1:18" ht="21" customHeight="1">
      <c r="A24" s="264" t="s">
        <v>280</v>
      </c>
      <c r="B24" s="226">
        <v>2225</v>
      </c>
      <c r="C24" s="50"/>
      <c r="D24" s="50">
        <v>152707164</v>
      </c>
      <c r="E24" s="180"/>
      <c r="F24" s="50">
        <v>26728121</v>
      </c>
      <c r="G24" s="50"/>
      <c r="H24" s="50">
        <v>21158581</v>
      </c>
      <c r="J24" s="497"/>
      <c r="K24" s="117" t="s">
        <v>152</v>
      </c>
      <c r="L24" s="118" t="s">
        <v>173</v>
      </c>
      <c r="M24" s="163" t="s">
        <v>152</v>
      </c>
      <c r="N24" s="147" t="s">
        <v>173</v>
      </c>
      <c r="O24" s="118" t="s">
        <v>152</v>
      </c>
      <c r="P24" s="117" t="s">
        <v>153</v>
      </c>
      <c r="Q24" s="162" t="s">
        <v>152</v>
      </c>
      <c r="R24" s="162" t="s">
        <v>153</v>
      </c>
    </row>
    <row r="25" spans="1:18" ht="21" customHeight="1">
      <c r="A25" s="275" t="s">
        <v>348</v>
      </c>
      <c r="B25" s="272">
        <v>2229</v>
      </c>
      <c r="C25" s="274"/>
      <c r="D25" s="274">
        <v>154303686</v>
      </c>
      <c r="E25" s="276"/>
      <c r="F25" s="274">
        <v>26900959</v>
      </c>
      <c r="G25" s="274"/>
      <c r="H25" s="274">
        <v>21732136</v>
      </c>
      <c r="J25" s="144" t="s">
        <v>154</v>
      </c>
      <c r="K25" s="27">
        <v>116</v>
      </c>
      <c r="L25" s="27">
        <v>1070371</v>
      </c>
      <c r="M25" s="27">
        <v>348</v>
      </c>
      <c r="N25" s="27">
        <v>359350</v>
      </c>
      <c r="O25" s="27">
        <v>278</v>
      </c>
      <c r="P25" s="27">
        <v>19498</v>
      </c>
      <c r="Q25" s="27">
        <v>391</v>
      </c>
      <c r="R25" s="27">
        <v>125571</v>
      </c>
    </row>
    <row r="26" spans="1:18" ht="21" customHeight="1">
      <c r="A26" s="84" t="s">
        <v>271</v>
      </c>
      <c r="D26" s="111"/>
      <c r="E26" s="111"/>
      <c r="F26" s="111"/>
      <c r="G26" s="111"/>
      <c r="H26" s="111"/>
      <c r="I26" s="111"/>
      <c r="J26" s="111" t="s">
        <v>156</v>
      </c>
      <c r="K26" s="27">
        <v>165</v>
      </c>
      <c r="L26" s="27">
        <v>695223</v>
      </c>
      <c r="M26" s="27">
        <v>1482</v>
      </c>
      <c r="N26" s="27">
        <v>1751340</v>
      </c>
      <c r="O26" s="27">
        <v>17247</v>
      </c>
      <c r="P26" s="27">
        <v>637422</v>
      </c>
      <c r="Q26" s="27">
        <v>748</v>
      </c>
      <c r="R26" s="27">
        <v>165021</v>
      </c>
    </row>
    <row r="27" spans="10:18" ht="21" customHeight="1">
      <c r="J27" s="111" t="s">
        <v>157</v>
      </c>
      <c r="K27" s="57" t="s">
        <v>354</v>
      </c>
      <c r="L27" s="57" t="s">
        <v>240</v>
      </c>
      <c r="M27" s="57" t="s">
        <v>240</v>
      </c>
      <c r="N27" s="57" t="s">
        <v>240</v>
      </c>
      <c r="O27" s="27">
        <v>4914</v>
      </c>
      <c r="P27" s="27">
        <v>36382</v>
      </c>
      <c r="Q27" s="57" t="s">
        <v>240</v>
      </c>
      <c r="R27" s="57" t="s">
        <v>240</v>
      </c>
    </row>
    <row r="28" spans="1:18" ht="21" customHeight="1">
      <c r="A28" s="8"/>
      <c r="B28" s="8"/>
      <c r="C28" s="8"/>
      <c r="D28" s="8"/>
      <c r="E28" s="8"/>
      <c r="F28" s="8"/>
      <c r="G28" s="8"/>
      <c r="H28" s="8"/>
      <c r="I28" s="8"/>
      <c r="J28" s="111" t="s">
        <v>159</v>
      </c>
      <c r="K28" s="57" t="s">
        <v>354</v>
      </c>
      <c r="L28" s="57" t="s">
        <v>240</v>
      </c>
      <c r="M28" s="57" t="s">
        <v>240</v>
      </c>
      <c r="N28" s="57" t="s">
        <v>240</v>
      </c>
      <c r="O28" s="27">
        <v>461</v>
      </c>
      <c r="P28" s="27">
        <v>6182</v>
      </c>
      <c r="Q28" s="57" t="s">
        <v>240</v>
      </c>
      <c r="R28" s="57" t="s">
        <v>240</v>
      </c>
    </row>
    <row r="29" spans="10:18" ht="21" customHeight="1">
      <c r="J29" s="111" t="s">
        <v>160</v>
      </c>
      <c r="K29" s="57" t="s">
        <v>354</v>
      </c>
      <c r="L29" s="57" t="s">
        <v>240</v>
      </c>
      <c r="M29" s="57" t="s">
        <v>240</v>
      </c>
      <c r="N29" s="57" t="s">
        <v>240</v>
      </c>
      <c r="O29" s="27">
        <v>4192</v>
      </c>
      <c r="P29" s="27">
        <v>119300</v>
      </c>
      <c r="Q29" s="57">
        <v>18</v>
      </c>
      <c r="R29" s="57">
        <v>550</v>
      </c>
    </row>
    <row r="30" spans="10:18" ht="21" customHeight="1">
      <c r="J30" s="111" t="s">
        <v>161</v>
      </c>
      <c r="K30" s="57" t="s">
        <v>354</v>
      </c>
      <c r="L30" s="57" t="s">
        <v>240</v>
      </c>
      <c r="M30" s="27">
        <v>265</v>
      </c>
      <c r="N30" s="27">
        <v>38160</v>
      </c>
      <c r="O30" s="27">
        <v>34491</v>
      </c>
      <c r="P30" s="27">
        <v>187976</v>
      </c>
      <c r="Q30" s="27">
        <v>229</v>
      </c>
      <c r="R30" s="27">
        <v>7592</v>
      </c>
    </row>
    <row r="31" spans="1:18" ht="21" customHeight="1">
      <c r="A31" s="108"/>
      <c r="B31" s="108"/>
      <c r="C31" s="108"/>
      <c r="D31" s="108"/>
      <c r="E31" s="108"/>
      <c r="F31" s="108"/>
      <c r="G31" s="108"/>
      <c r="H31" s="108"/>
      <c r="I31" s="228"/>
      <c r="J31" s="111" t="s">
        <v>162</v>
      </c>
      <c r="K31" s="57" t="s">
        <v>354</v>
      </c>
      <c r="L31" s="57" t="s">
        <v>240</v>
      </c>
      <c r="M31" s="27">
        <v>513</v>
      </c>
      <c r="N31" s="27">
        <v>135440</v>
      </c>
      <c r="O31" s="27">
        <v>2472</v>
      </c>
      <c r="P31" s="27">
        <v>33790</v>
      </c>
      <c r="Q31" s="27">
        <v>105</v>
      </c>
      <c r="R31" s="27">
        <v>4830</v>
      </c>
    </row>
    <row r="32" spans="1:18" ht="21" customHeight="1">
      <c r="A32" s="481" t="s">
        <v>435</v>
      </c>
      <c r="B32" s="482"/>
      <c r="C32" s="482"/>
      <c r="D32" s="482"/>
      <c r="E32" s="482"/>
      <c r="F32" s="482"/>
      <c r="G32" s="482"/>
      <c r="H32" s="482"/>
      <c r="I32" s="229"/>
      <c r="J32" s="111" t="s">
        <v>163</v>
      </c>
      <c r="K32" s="57" t="s">
        <v>354</v>
      </c>
      <c r="L32" s="57" t="s">
        <v>240</v>
      </c>
      <c r="M32" s="27">
        <v>21</v>
      </c>
      <c r="N32" s="27">
        <v>21000</v>
      </c>
      <c r="O32" s="27">
        <v>10918</v>
      </c>
      <c r="P32" s="27">
        <v>404003</v>
      </c>
      <c r="Q32" s="27">
        <v>435</v>
      </c>
      <c r="R32" s="27">
        <v>20348</v>
      </c>
    </row>
    <row r="33" spans="2:18" ht="21" customHeight="1" thickBot="1">
      <c r="B33" s="141"/>
      <c r="C33" s="141"/>
      <c r="D33" s="141"/>
      <c r="E33" s="141"/>
      <c r="G33" s="113"/>
      <c r="H33" s="113" t="s">
        <v>272</v>
      </c>
      <c r="J33" s="111" t="s">
        <v>164</v>
      </c>
      <c r="K33" s="57" t="s">
        <v>354</v>
      </c>
      <c r="L33" s="57" t="s">
        <v>240</v>
      </c>
      <c r="M33" s="27">
        <v>376</v>
      </c>
      <c r="N33" s="27">
        <v>221627</v>
      </c>
      <c r="O33" s="27">
        <v>17251</v>
      </c>
      <c r="P33" s="27">
        <v>230694</v>
      </c>
      <c r="Q33" s="27">
        <v>798</v>
      </c>
      <c r="R33" s="27">
        <v>103080</v>
      </c>
    </row>
    <row r="34" spans="1:18" ht="21" customHeight="1">
      <c r="A34" s="629" t="s">
        <v>296</v>
      </c>
      <c r="B34" s="649" t="s">
        <v>174</v>
      </c>
      <c r="C34" s="650"/>
      <c r="D34" s="650"/>
      <c r="E34" s="650"/>
      <c r="F34" s="650"/>
      <c r="G34" s="650"/>
      <c r="H34" s="650"/>
      <c r="I34" s="111"/>
      <c r="J34" s="111" t="s">
        <v>165</v>
      </c>
      <c r="K34" s="57" t="s">
        <v>354</v>
      </c>
      <c r="L34" s="57" t="s">
        <v>240</v>
      </c>
      <c r="M34" s="27">
        <v>137</v>
      </c>
      <c r="N34" s="27">
        <v>28974</v>
      </c>
      <c r="O34" s="57" t="s">
        <v>240</v>
      </c>
      <c r="P34" s="57" t="s">
        <v>240</v>
      </c>
      <c r="Q34" s="27">
        <v>94</v>
      </c>
      <c r="R34" s="27">
        <v>65700</v>
      </c>
    </row>
    <row r="35" spans="1:18" ht="21" customHeight="1">
      <c r="A35" s="630"/>
      <c r="B35" s="615" t="s">
        <v>350</v>
      </c>
      <c r="C35" s="616"/>
      <c r="D35" s="645" t="s">
        <v>430</v>
      </c>
      <c r="E35" s="646"/>
      <c r="F35" s="651" t="s">
        <v>431</v>
      </c>
      <c r="G35" s="652"/>
      <c r="H35" s="652"/>
      <c r="J35" s="111" t="s">
        <v>166</v>
      </c>
      <c r="K35" s="57" t="s">
        <v>354</v>
      </c>
      <c r="L35" s="57" t="s">
        <v>240</v>
      </c>
      <c r="M35" s="27">
        <v>7</v>
      </c>
      <c r="N35" s="27">
        <v>35</v>
      </c>
      <c r="O35" s="57" t="s">
        <v>240</v>
      </c>
      <c r="P35" s="57" t="s">
        <v>240</v>
      </c>
      <c r="Q35" s="57">
        <v>30</v>
      </c>
      <c r="R35" s="57">
        <v>7725</v>
      </c>
    </row>
    <row r="36" spans="1:18" ht="21" customHeight="1">
      <c r="A36" s="631"/>
      <c r="B36" s="643"/>
      <c r="C36" s="644"/>
      <c r="D36" s="647"/>
      <c r="E36" s="648"/>
      <c r="F36" s="232" t="s">
        <v>349</v>
      </c>
      <c r="G36" s="233" t="s">
        <v>175</v>
      </c>
      <c r="H36" s="209" t="s">
        <v>176</v>
      </c>
      <c r="J36" s="120" t="s">
        <v>167</v>
      </c>
      <c r="K36" s="57" t="s">
        <v>354</v>
      </c>
      <c r="L36" s="57" t="s">
        <v>240</v>
      </c>
      <c r="M36" s="57" t="s">
        <v>240</v>
      </c>
      <c r="N36" s="57" t="s">
        <v>240</v>
      </c>
      <c r="O36" s="57" t="s">
        <v>240</v>
      </c>
      <c r="P36" s="57" t="s">
        <v>240</v>
      </c>
      <c r="Q36" s="62">
        <v>1</v>
      </c>
      <c r="R36" s="62">
        <v>20</v>
      </c>
    </row>
    <row r="37" spans="1:18" ht="21" customHeight="1">
      <c r="A37" s="262" t="s">
        <v>337</v>
      </c>
      <c r="B37" s="234"/>
      <c r="C37" s="235">
        <v>526.7</v>
      </c>
      <c r="D37" s="236"/>
      <c r="E37" s="236">
        <v>4969</v>
      </c>
      <c r="F37" s="77">
        <v>944897</v>
      </c>
      <c r="G37" s="236">
        <v>944622</v>
      </c>
      <c r="H37" s="237">
        <v>275</v>
      </c>
      <c r="J37" s="119" t="s">
        <v>169</v>
      </c>
      <c r="K37" s="222">
        <v>281</v>
      </c>
      <c r="L37" s="222">
        <v>1765594</v>
      </c>
      <c r="M37" s="222">
        <v>3149</v>
      </c>
      <c r="N37" s="222">
        <v>2555926</v>
      </c>
      <c r="O37" s="222">
        <v>92224</v>
      </c>
      <c r="P37" s="222">
        <v>1675247</v>
      </c>
      <c r="Q37" s="222">
        <v>2849</v>
      </c>
      <c r="R37" s="222">
        <v>500437</v>
      </c>
    </row>
    <row r="38" spans="1:12" ht="21" customHeight="1">
      <c r="A38" s="263">
        <v>62</v>
      </c>
      <c r="B38" s="234"/>
      <c r="C38" s="235">
        <v>707.6</v>
      </c>
      <c r="D38" s="77"/>
      <c r="E38" s="77">
        <v>4154</v>
      </c>
      <c r="F38" s="77">
        <v>760961</v>
      </c>
      <c r="G38" s="77">
        <v>760961</v>
      </c>
      <c r="H38" s="238" t="s">
        <v>240</v>
      </c>
      <c r="J38" s="139" t="s">
        <v>300</v>
      </c>
      <c r="K38" s="84"/>
      <c r="L38" s="84"/>
    </row>
    <row r="39" spans="1:17" ht="21" customHeight="1">
      <c r="A39" s="263">
        <v>63</v>
      </c>
      <c r="B39" s="234"/>
      <c r="C39" s="235">
        <v>707.6</v>
      </c>
      <c r="D39" s="77"/>
      <c r="E39" s="77">
        <v>3706</v>
      </c>
      <c r="F39" s="77">
        <v>846451</v>
      </c>
      <c r="G39" s="77">
        <v>846422</v>
      </c>
      <c r="H39" s="238">
        <v>29</v>
      </c>
      <c r="K39" s="111"/>
      <c r="L39" s="111"/>
      <c r="M39" s="111"/>
      <c r="N39" s="111"/>
      <c r="O39" s="111"/>
      <c r="P39" s="111"/>
      <c r="Q39" s="111"/>
    </row>
    <row r="40" spans="1:17" ht="21" customHeight="1">
      <c r="A40" s="264" t="s">
        <v>280</v>
      </c>
      <c r="B40" s="234"/>
      <c r="C40" s="235">
        <v>709.3</v>
      </c>
      <c r="D40" s="77"/>
      <c r="E40" s="77">
        <v>3082</v>
      </c>
      <c r="F40" s="77">
        <v>928362</v>
      </c>
      <c r="G40" s="77">
        <v>928362</v>
      </c>
      <c r="H40" s="238" t="s">
        <v>240</v>
      </c>
      <c r="J40" s="654"/>
      <c r="K40" s="654"/>
      <c r="L40" s="654"/>
      <c r="M40" s="654"/>
      <c r="N40" s="654"/>
      <c r="O40" s="654"/>
      <c r="P40" s="654"/>
      <c r="Q40" s="654"/>
    </row>
    <row r="41" spans="1:18" ht="21" customHeight="1">
      <c r="A41" s="271" t="s">
        <v>348</v>
      </c>
      <c r="B41" s="277"/>
      <c r="C41" s="357">
        <f>SUM(C43:C44)</f>
        <v>1215.5</v>
      </c>
      <c r="D41" s="358"/>
      <c r="E41" s="359">
        <f>SUM(E43:E44)</f>
        <v>2851</v>
      </c>
      <c r="F41" s="359">
        <f>SUM(F43:F44)</f>
        <v>997397</v>
      </c>
      <c r="G41" s="359">
        <f>SUM(G43:G44)</f>
        <v>960157</v>
      </c>
      <c r="H41" s="359">
        <f>SUM(H43:H44)</f>
        <v>37240</v>
      </c>
      <c r="J41" s="481" t="s">
        <v>450</v>
      </c>
      <c r="K41" s="481"/>
      <c r="L41" s="481"/>
      <c r="M41" s="481"/>
      <c r="N41" s="481"/>
      <c r="O41" s="481"/>
      <c r="P41" s="481"/>
      <c r="Q41" s="481"/>
      <c r="R41" s="481"/>
    </row>
    <row r="42" spans="1:8" ht="21" customHeight="1" thickBot="1">
      <c r="A42" s="266"/>
      <c r="B42" s="239"/>
      <c r="C42" s="111"/>
      <c r="D42" s="240"/>
      <c r="E42" s="240"/>
      <c r="F42" s="240"/>
      <c r="G42" s="240"/>
      <c r="H42" s="240"/>
    </row>
    <row r="43" spans="1:18" ht="21" customHeight="1">
      <c r="A43" s="267" t="s">
        <v>297</v>
      </c>
      <c r="B43" s="241"/>
      <c r="C43" s="235">
        <v>1006.6</v>
      </c>
      <c r="D43" s="77"/>
      <c r="E43" s="68">
        <v>2298</v>
      </c>
      <c r="F43" s="77">
        <v>798607</v>
      </c>
      <c r="G43" s="68">
        <v>770539</v>
      </c>
      <c r="H43" s="68">
        <v>28068</v>
      </c>
      <c r="J43" s="537" t="s">
        <v>177</v>
      </c>
      <c r="K43" s="536" t="s">
        <v>310</v>
      </c>
      <c r="L43" s="537"/>
      <c r="M43" s="664" t="s">
        <v>445</v>
      </c>
      <c r="N43" s="537"/>
      <c r="O43" s="638" t="s">
        <v>447</v>
      </c>
      <c r="P43" s="486"/>
      <c r="Q43" s="486"/>
      <c r="R43" s="486"/>
    </row>
    <row r="44" spans="1:18" ht="21" customHeight="1">
      <c r="A44" s="268" t="s">
        <v>298</v>
      </c>
      <c r="B44" s="242"/>
      <c r="C44" s="243">
        <v>208.9</v>
      </c>
      <c r="D44" s="75"/>
      <c r="E44" s="201">
        <v>553</v>
      </c>
      <c r="F44" s="78">
        <v>198790</v>
      </c>
      <c r="G44" s="74">
        <v>189618</v>
      </c>
      <c r="H44" s="62">
        <v>9172</v>
      </c>
      <c r="J44" s="653"/>
      <c r="K44" s="497"/>
      <c r="L44" s="539"/>
      <c r="M44" s="665" t="s">
        <v>446</v>
      </c>
      <c r="N44" s="539"/>
      <c r="O44" s="661" t="s">
        <v>178</v>
      </c>
      <c r="P44" s="662"/>
      <c r="Q44" s="661" t="s">
        <v>179</v>
      </c>
      <c r="R44" s="663"/>
    </row>
    <row r="45" spans="1:18" ht="21" customHeight="1">
      <c r="A45" s="149" t="s">
        <v>437</v>
      </c>
      <c r="B45" s="84"/>
      <c r="C45" s="84"/>
      <c r="D45" s="146"/>
      <c r="E45" s="84"/>
      <c r="F45" s="84"/>
      <c r="G45" s="84"/>
      <c r="H45" s="84"/>
      <c r="I45" s="84"/>
      <c r="J45" s="539"/>
      <c r="K45" s="120" t="s">
        <v>152</v>
      </c>
      <c r="L45" s="147" t="s">
        <v>153</v>
      </c>
      <c r="M45" s="343" t="s">
        <v>152</v>
      </c>
      <c r="N45" s="118" t="s">
        <v>153</v>
      </c>
      <c r="O45" s="162" t="s">
        <v>152</v>
      </c>
      <c r="P45" s="118" t="s">
        <v>153</v>
      </c>
      <c r="Q45" s="163" t="s">
        <v>152</v>
      </c>
      <c r="R45" s="120" t="s">
        <v>153</v>
      </c>
    </row>
    <row r="46" spans="1:18" ht="21" customHeight="1">
      <c r="A46" s="84" t="s">
        <v>273</v>
      </c>
      <c r="B46" s="84"/>
      <c r="C46" s="84"/>
      <c r="D46" s="84"/>
      <c r="E46" s="84"/>
      <c r="F46" s="84"/>
      <c r="G46" s="84"/>
      <c r="H46" s="84"/>
      <c r="I46" s="84"/>
      <c r="J46" s="284" t="s">
        <v>448</v>
      </c>
      <c r="K46" s="361">
        <f>SUM(K48:K49)</f>
        <v>242</v>
      </c>
      <c r="L46" s="362">
        <f aca="true" t="shared" si="0" ref="L46:R46">SUM(L48:L49)</f>
        <v>23720</v>
      </c>
      <c r="M46" s="362">
        <f t="shared" si="0"/>
        <v>75</v>
      </c>
      <c r="N46" s="362">
        <f t="shared" si="0"/>
        <v>958</v>
      </c>
      <c r="O46" s="362">
        <f t="shared" si="0"/>
        <v>164</v>
      </c>
      <c r="P46" s="362">
        <f t="shared" si="0"/>
        <v>22665</v>
      </c>
      <c r="Q46" s="362">
        <f t="shared" si="0"/>
        <v>3</v>
      </c>
      <c r="R46" s="362">
        <f t="shared" si="0"/>
        <v>97</v>
      </c>
    </row>
    <row r="47" spans="1:18" ht="21" customHeight="1">
      <c r="A47" s="84"/>
      <c r="B47" s="84"/>
      <c r="C47" s="84"/>
      <c r="D47" s="84"/>
      <c r="E47" s="84"/>
      <c r="F47" s="84"/>
      <c r="G47" s="84"/>
      <c r="H47" s="84"/>
      <c r="I47" s="84"/>
      <c r="J47" s="133"/>
      <c r="K47" s="239"/>
      <c r="L47" s="127"/>
      <c r="M47" s="111"/>
      <c r="N47" s="127"/>
      <c r="O47" s="111"/>
      <c r="P47" s="244"/>
      <c r="Q47" s="245"/>
      <c r="R47" s="245"/>
    </row>
    <row r="48" spans="1:18" ht="21" customHeight="1" thickBot="1">
      <c r="A48" s="204"/>
      <c r="B48" s="204"/>
      <c r="C48" s="204"/>
      <c r="D48" s="204"/>
      <c r="E48" s="204"/>
      <c r="F48" s="204"/>
      <c r="G48" s="204"/>
      <c r="H48" s="84"/>
      <c r="I48" s="84"/>
      <c r="J48" s="161" t="s">
        <v>180</v>
      </c>
      <c r="K48" s="246">
        <v>229</v>
      </c>
      <c r="L48" s="247">
        <v>23618</v>
      </c>
      <c r="M48" s="70">
        <v>62</v>
      </c>
      <c r="N48" s="247">
        <v>856</v>
      </c>
      <c r="O48" s="70">
        <v>164</v>
      </c>
      <c r="P48" s="68">
        <v>22665</v>
      </c>
      <c r="Q48" s="248">
        <v>3</v>
      </c>
      <c r="R48" s="248">
        <v>97</v>
      </c>
    </row>
    <row r="49" spans="1:18" ht="21" customHeight="1">
      <c r="A49" s="629" t="s">
        <v>432</v>
      </c>
      <c r="B49" s="634" t="s">
        <v>433</v>
      </c>
      <c r="C49" s="635"/>
      <c r="D49" s="635"/>
      <c r="E49" s="635"/>
      <c r="F49" s="635"/>
      <c r="G49" s="635"/>
      <c r="H49" s="635"/>
      <c r="I49" s="111"/>
      <c r="J49" s="161" t="s">
        <v>181</v>
      </c>
      <c r="K49" s="249">
        <v>13</v>
      </c>
      <c r="L49" s="250">
        <v>102</v>
      </c>
      <c r="M49" s="75">
        <v>13</v>
      </c>
      <c r="N49" s="250">
        <v>102</v>
      </c>
      <c r="O49" s="216">
        <v>0</v>
      </c>
      <c r="P49" s="216" t="s">
        <v>240</v>
      </c>
      <c r="Q49" s="216">
        <v>0</v>
      </c>
      <c r="R49" s="216" t="s">
        <v>240</v>
      </c>
    </row>
    <row r="50" spans="1:14" ht="21" customHeight="1">
      <c r="A50" s="632"/>
      <c r="B50" s="636" t="s">
        <v>351</v>
      </c>
      <c r="C50" s="637"/>
      <c r="D50" s="625" t="s">
        <v>434</v>
      </c>
      <c r="E50" s="611" t="s">
        <v>431</v>
      </c>
      <c r="F50" s="612"/>
      <c r="G50" s="613"/>
      <c r="H50" s="613"/>
      <c r="I50" s="111"/>
      <c r="J50" s="139" t="s">
        <v>363</v>
      </c>
      <c r="K50" s="84"/>
      <c r="L50" s="84"/>
      <c r="M50" s="84"/>
      <c r="N50" s="84"/>
    </row>
    <row r="51" spans="1:10" ht="21" customHeight="1">
      <c r="A51" s="633"/>
      <c r="B51" s="639" t="s">
        <v>352</v>
      </c>
      <c r="C51" s="640"/>
      <c r="D51" s="626"/>
      <c r="E51" s="251" t="s">
        <v>353</v>
      </c>
      <c r="F51" s="231" t="s">
        <v>175</v>
      </c>
      <c r="G51" s="282" t="s">
        <v>241</v>
      </c>
      <c r="H51" s="283" t="s">
        <v>360</v>
      </c>
      <c r="I51" s="111"/>
      <c r="J51" s="84" t="s">
        <v>276</v>
      </c>
    </row>
    <row r="52" spans="1:9" ht="21" customHeight="1">
      <c r="A52" s="262" t="s">
        <v>337</v>
      </c>
      <c r="B52" s="252"/>
      <c r="C52" s="279">
        <v>1756</v>
      </c>
      <c r="D52" s="236">
        <v>58686</v>
      </c>
      <c r="E52" s="77">
        <v>10934534</v>
      </c>
      <c r="F52" s="236">
        <v>10740434</v>
      </c>
      <c r="G52" s="77">
        <v>192555</v>
      </c>
      <c r="H52" s="77">
        <v>1545</v>
      </c>
      <c r="I52" s="84"/>
    </row>
    <row r="53" spans="1:18" ht="21" customHeight="1">
      <c r="A53" s="263">
        <v>62</v>
      </c>
      <c r="B53" s="252"/>
      <c r="C53" s="279">
        <v>1971.5</v>
      </c>
      <c r="D53" s="77">
        <v>58677</v>
      </c>
      <c r="E53" s="77">
        <v>11229069</v>
      </c>
      <c r="F53" s="77">
        <v>11008864</v>
      </c>
      <c r="G53" s="77">
        <v>218452</v>
      </c>
      <c r="H53" s="77">
        <v>1753</v>
      </c>
      <c r="I53" s="84"/>
      <c r="J53" s="654"/>
      <c r="K53" s="654"/>
      <c r="L53" s="654"/>
      <c r="M53" s="654"/>
      <c r="N53" s="654"/>
      <c r="O53" s="654"/>
      <c r="P53" s="654"/>
      <c r="Q53" s="109"/>
      <c r="R53" s="102"/>
    </row>
    <row r="54" spans="1:18" ht="21" customHeight="1">
      <c r="A54" s="263">
        <v>63</v>
      </c>
      <c r="B54" s="252"/>
      <c r="C54" s="279">
        <v>1968.8</v>
      </c>
      <c r="D54" s="77">
        <v>57715</v>
      </c>
      <c r="E54" s="77">
        <v>11651616</v>
      </c>
      <c r="F54" s="77">
        <v>11416114</v>
      </c>
      <c r="G54" s="77">
        <v>233973</v>
      </c>
      <c r="H54" s="77">
        <v>1529</v>
      </c>
      <c r="I54" s="70"/>
      <c r="J54" s="481" t="s">
        <v>444</v>
      </c>
      <c r="K54" s="482"/>
      <c r="L54" s="482"/>
      <c r="M54" s="482"/>
      <c r="N54" s="482"/>
      <c r="O54" s="482"/>
      <c r="P54" s="482"/>
      <c r="Q54" s="482"/>
      <c r="R54" s="482"/>
    </row>
    <row r="55" spans="1:19" ht="21" customHeight="1" thickBot="1">
      <c r="A55" s="264" t="s">
        <v>280</v>
      </c>
      <c r="B55" s="252"/>
      <c r="C55" s="279">
        <v>1722.2</v>
      </c>
      <c r="D55" s="77">
        <v>55892</v>
      </c>
      <c r="E55" s="77">
        <v>11815282</v>
      </c>
      <c r="F55" s="77">
        <v>11544984</v>
      </c>
      <c r="G55" s="77">
        <v>268868</v>
      </c>
      <c r="H55" s="77">
        <v>1430</v>
      </c>
      <c r="I55" s="70"/>
      <c r="S55" s="102"/>
    </row>
    <row r="56" spans="1:19" ht="21" customHeight="1">
      <c r="A56" s="271" t="s">
        <v>348</v>
      </c>
      <c r="B56" s="278"/>
      <c r="C56" s="360">
        <f aca="true" t="shared" si="1" ref="C56:H56">SUM(C58:C59)</f>
        <v>2013.4</v>
      </c>
      <c r="D56" s="359">
        <f t="shared" si="1"/>
        <v>54330</v>
      </c>
      <c r="E56" s="359">
        <f t="shared" si="1"/>
        <v>12022421</v>
      </c>
      <c r="F56" s="359">
        <f t="shared" si="1"/>
        <v>11724190</v>
      </c>
      <c r="G56" s="359">
        <f t="shared" si="1"/>
        <v>297259</v>
      </c>
      <c r="H56" s="359">
        <f t="shared" si="1"/>
        <v>972</v>
      </c>
      <c r="I56" s="72"/>
      <c r="J56" s="536" t="s">
        <v>243</v>
      </c>
      <c r="K56" s="655" t="s">
        <v>239</v>
      </c>
      <c r="L56" s="656"/>
      <c r="M56" s="659" t="s">
        <v>438</v>
      </c>
      <c r="N56" s="668" t="s">
        <v>439</v>
      </c>
      <c r="O56" s="659" t="s">
        <v>440</v>
      </c>
      <c r="P56" s="668" t="s">
        <v>441</v>
      </c>
      <c r="Q56" s="670" t="s">
        <v>442</v>
      </c>
      <c r="R56" s="672" t="s">
        <v>443</v>
      </c>
      <c r="S56" s="102"/>
    </row>
    <row r="57" spans="1:18" ht="21" customHeight="1">
      <c r="A57" s="85"/>
      <c r="B57" s="26"/>
      <c r="C57" s="280"/>
      <c r="D57" s="21"/>
      <c r="E57" s="42"/>
      <c r="F57" s="21"/>
      <c r="G57" s="21"/>
      <c r="H57" s="21"/>
      <c r="I57" s="111"/>
      <c r="J57" s="667"/>
      <c r="K57" s="657"/>
      <c r="L57" s="658"/>
      <c r="M57" s="660"/>
      <c r="N57" s="669"/>
      <c r="O57" s="660"/>
      <c r="P57" s="669"/>
      <c r="Q57" s="671"/>
      <c r="R57" s="673"/>
    </row>
    <row r="58" spans="1:19" ht="21" customHeight="1">
      <c r="A58" s="265" t="s">
        <v>346</v>
      </c>
      <c r="B58" s="252"/>
      <c r="C58" s="279">
        <v>1964.9</v>
      </c>
      <c r="D58" s="77">
        <v>53933</v>
      </c>
      <c r="E58" s="77">
        <v>11918995</v>
      </c>
      <c r="F58" s="77">
        <v>11621249</v>
      </c>
      <c r="G58" s="77">
        <v>296774</v>
      </c>
      <c r="H58" s="77">
        <v>972</v>
      </c>
      <c r="I58" s="72"/>
      <c r="J58" s="253"/>
      <c r="K58" s="69"/>
      <c r="L58" s="254">
        <v>196346</v>
      </c>
      <c r="M58" s="255"/>
      <c r="N58" s="255"/>
      <c r="O58" s="255"/>
      <c r="P58" s="255"/>
      <c r="Q58" s="255"/>
      <c r="R58" s="255"/>
      <c r="S58" s="84"/>
    </row>
    <row r="59" spans="1:19" ht="21" customHeight="1">
      <c r="A59" s="265" t="s">
        <v>347</v>
      </c>
      <c r="B59" s="252"/>
      <c r="C59" s="279">
        <v>48.5</v>
      </c>
      <c r="D59" s="77">
        <v>397</v>
      </c>
      <c r="E59" s="77">
        <v>103426</v>
      </c>
      <c r="F59" s="77">
        <v>102941</v>
      </c>
      <c r="G59" s="77">
        <v>485</v>
      </c>
      <c r="H59" s="77">
        <v>0</v>
      </c>
      <c r="I59" s="72"/>
      <c r="J59" s="111" t="s">
        <v>244</v>
      </c>
      <c r="K59" s="226"/>
      <c r="L59" s="180">
        <v>11253</v>
      </c>
      <c r="M59" s="256">
        <v>426.5</v>
      </c>
      <c r="N59" s="256">
        <v>1030.5</v>
      </c>
      <c r="O59" s="57">
        <v>2443</v>
      </c>
      <c r="P59" s="60">
        <v>4638.5</v>
      </c>
      <c r="Q59" s="57">
        <v>1926</v>
      </c>
      <c r="R59" s="60">
        <v>788.5</v>
      </c>
      <c r="S59" s="84"/>
    </row>
    <row r="60" spans="1:19" ht="21" customHeight="1">
      <c r="A60" s="186"/>
      <c r="B60" s="257"/>
      <c r="C60" s="281"/>
      <c r="D60" s="258"/>
      <c r="E60" s="43"/>
      <c r="F60" s="258"/>
      <c r="G60" s="258"/>
      <c r="H60" s="258"/>
      <c r="I60" s="129"/>
      <c r="J60" s="259" t="s">
        <v>245</v>
      </c>
      <c r="K60" s="260"/>
      <c r="L60" s="261">
        <v>2094</v>
      </c>
      <c r="M60" s="261">
        <v>276</v>
      </c>
      <c r="N60" s="261">
        <v>243</v>
      </c>
      <c r="O60" s="261">
        <v>297</v>
      </c>
      <c r="P60" s="261">
        <v>429</v>
      </c>
      <c r="Q60" s="261">
        <v>603</v>
      </c>
      <c r="R60" s="261">
        <v>246</v>
      </c>
      <c r="S60" s="84"/>
    </row>
    <row r="61" spans="1:12" ht="21" customHeight="1">
      <c r="A61" s="139" t="s">
        <v>274</v>
      </c>
      <c r="B61" s="139"/>
      <c r="C61" s="139"/>
      <c r="D61" s="139"/>
      <c r="E61" s="139"/>
      <c r="F61" s="139"/>
      <c r="G61" s="139"/>
      <c r="H61" s="84"/>
      <c r="I61" s="84"/>
      <c r="J61" s="96" t="s">
        <v>277</v>
      </c>
      <c r="K61" s="84"/>
      <c r="L61" s="84"/>
    </row>
    <row r="62" spans="1:10" ht="21" customHeight="1">
      <c r="A62" s="84" t="s">
        <v>275</v>
      </c>
      <c r="B62" s="84"/>
      <c r="C62" s="84"/>
      <c r="D62" s="84"/>
      <c r="E62" s="84"/>
      <c r="F62" s="84"/>
      <c r="G62" s="84"/>
      <c r="H62" s="84"/>
      <c r="I62" s="84"/>
      <c r="J62" s="84" t="s">
        <v>299</v>
      </c>
    </row>
    <row r="63" spans="1:9" ht="21" customHeight="1">
      <c r="A63" s="84"/>
      <c r="B63" s="84"/>
      <c r="C63" s="84"/>
      <c r="D63" s="84"/>
      <c r="E63" s="84"/>
      <c r="F63" s="84"/>
      <c r="G63" s="84"/>
      <c r="H63" s="84"/>
      <c r="I63" s="84"/>
    </row>
  </sheetData>
  <sheetProtection/>
  <mergeCells count="71">
    <mergeCell ref="R56:R57"/>
    <mergeCell ref="M44:N44"/>
    <mergeCell ref="J4:R4"/>
    <mergeCell ref="J5:R5"/>
    <mergeCell ref="Q8:R8"/>
    <mergeCell ref="J53:P53"/>
    <mergeCell ref="J56:J57"/>
    <mergeCell ref="N56:N57"/>
    <mergeCell ref="O56:O57"/>
    <mergeCell ref="P56:P57"/>
    <mergeCell ref="Q56:Q57"/>
    <mergeCell ref="K17:L17"/>
    <mergeCell ref="K11:L11"/>
    <mergeCell ref="J43:J45"/>
    <mergeCell ref="J40:Q40"/>
    <mergeCell ref="K56:L57"/>
    <mergeCell ref="M56:M57"/>
    <mergeCell ref="O44:P44"/>
    <mergeCell ref="Q44:R44"/>
    <mergeCell ref="K43:L44"/>
    <mergeCell ref="M43:N43"/>
    <mergeCell ref="D35:E36"/>
    <mergeCell ref="B34:H34"/>
    <mergeCell ref="F35:H35"/>
    <mergeCell ref="Q23:R23"/>
    <mergeCell ref="K23:L23"/>
    <mergeCell ref="M23:N23"/>
    <mergeCell ref="A34:A36"/>
    <mergeCell ref="O23:P23"/>
    <mergeCell ref="A49:A51"/>
    <mergeCell ref="D50:D51"/>
    <mergeCell ref="B49:H49"/>
    <mergeCell ref="B50:C50"/>
    <mergeCell ref="J41:R41"/>
    <mergeCell ref="O43:R43"/>
    <mergeCell ref="B51:C51"/>
    <mergeCell ref="B35:C36"/>
    <mergeCell ref="A18:A20"/>
    <mergeCell ref="K18:L18"/>
    <mergeCell ref="C19:D20"/>
    <mergeCell ref="E19:F20"/>
    <mergeCell ref="G19:H20"/>
    <mergeCell ref="B19:B20"/>
    <mergeCell ref="K19:L19"/>
    <mergeCell ref="K20:L20"/>
    <mergeCell ref="B18:H18"/>
    <mergeCell ref="K16:L16"/>
    <mergeCell ref="A4:E4"/>
    <mergeCell ref="C8:D9"/>
    <mergeCell ref="E8:F9"/>
    <mergeCell ref="G8:H9"/>
    <mergeCell ref="B8:B9"/>
    <mergeCell ref="B7:H7"/>
    <mergeCell ref="E50:H50"/>
    <mergeCell ref="J54:R54"/>
    <mergeCell ref="A7:A9"/>
    <mergeCell ref="J7:J8"/>
    <mergeCell ref="J23:J24"/>
    <mergeCell ref="A32:H32"/>
    <mergeCell ref="K12:L12"/>
    <mergeCell ref="K13:L13"/>
    <mergeCell ref="K14:L14"/>
    <mergeCell ref="K15:L15"/>
    <mergeCell ref="O8:P8"/>
    <mergeCell ref="K10:L10"/>
    <mergeCell ref="M7:M8"/>
    <mergeCell ref="K9:L9"/>
    <mergeCell ref="A5:H5"/>
    <mergeCell ref="O7:R7"/>
    <mergeCell ref="N7:N8"/>
    <mergeCell ref="K7:L8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3" sqref="E3"/>
    </sheetView>
  </sheetViews>
  <sheetFormatPr defaultColWidth="10.59765625" defaultRowHeight="20.25" customHeight="1"/>
  <cols>
    <col min="1" max="1" width="16.59765625" style="86" customWidth="1"/>
    <col min="2" max="2" width="11" style="86" customWidth="1"/>
    <col min="3" max="3" width="9.59765625" style="86" customWidth="1"/>
    <col min="4" max="4" width="3.3984375" style="86" customWidth="1"/>
    <col min="5" max="5" width="15.59765625" style="86" customWidth="1"/>
    <col min="6" max="6" width="17.59765625" style="86" customWidth="1"/>
    <col min="7" max="7" width="2" style="86" customWidth="1"/>
    <col min="8" max="8" width="13.19921875" style="86" customWidth="1"/>
    <col min="9" max="10" width="15.59765625" style="86" customWidth="1"/>
    <col min="11" max="11" width="17.59765625" style="86" customWidth="1"/>
    <col min="12" max="17" width="15.59765625" style="86" customWidth="1"/>
    <col min="18" max="18" width="11.69921875" style="86" bestFit="1" customWidth="1"/>
    <col min="19" max="19" width="12.59765625" style="86" customWidth="1"/>
    <col min="20" max="16384" width="10.59765625" style="86" customWidth="1"/>
  </cols>
  <sheetData>
    <row r="1" spans="1:17" s="106" customFormat="1" ht="20.25" customHeight="1">
      <c r="A1" s="3" t="s">
        <v>361</v>
      </c>
      <c r="Q1" s="4" t="s">
        <v>302</v>
      </c>
    </row>
    <row r="2" spans="1:17" s="106" customFormat="1" ht="20.25" customHeight="1">
      <c r="A2" s="3"/>
      <c r="Q2" s="4"/>
    </row>
    <row r="3" spans="1:17" s="106" customFormat="1" ht="20.25" customHeight="1">
      <c r="A3" s="3"/>
      <c r="Q3" s="4"/>
    </row>
    <row r="4" spans="1:17" ht="20.25" customHeight="1">
      <c r="A4" s="583" t="s">
        <v>485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</row>
    <row r="5" spans="2:17" ht="20.25" customHeight="1" thickBo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Q5" s="159" t="s">
        <v>278</v>
      </c>
    </row>
    <row r="6" spans="1:17" ht="20.25" customHeight="1">
      <c r="A6" s="686" t="s">
        <v>451</v>
      </c>
      <c r="B6" s="588" t="s">
        <v>182</v>
      </c>
      <c r="C6" s="589"/>
      <c r="D6" s="589"/>
      <c r="E6" s="590"/>
      <c r="F6" s="588" t="s">
        <v>183</v>
      </c>
      <c r="G6" s="589"/>
      <c r="H6" s="589"/>
      <c r="I6" s="590"/>
      <c r="J6" s="588" t="s">
        <v>184</v>
      </c>
      <c r="K6" s="590"/>
      <c r="L6" s="588" t="s">
        <v>185</v>
      </c>
      <c r="M6" s="590"/>
      <c r="N6" s="588" t="s">
        <v>186</v>
      </c>
      <c r="O6" s="590"/>
      <c r="P6" s="588" t="s">
        <v>187</v>
      </c>
      <c r="Q6" s="589"/>
    </row>
    <row r="7" spans="1:17" ht="20.25" customHeight="1">
      <c r="A7" s="565"/>
      <c r="B7" s="570" t="s">
        <v>188</v>
      </c>
      <c r="C7" s="679"/>
      <c r="D7" s="570" t="s">
        <v>189</v>
      </c>
      <c r="E7" s="679"/>
      <c r="F7" s="689" t="s">
        <v>188</v>
      </c>
      <c r="G7" s="690"/>
      <c r="H7" s="688" t="s">
        <v>189</v>
      </c>
      <c r="I7" s="679"/>
      <c r="J7" s="285" t="s">
        <v>188</v>
      </c>
      <c r="K7" s="285" t="s">
        <v>189</v>
      </c>
      <c r="L7" s="285" t="s">
        <v>188</v>
      </c>
      <c r="M7" s="285" t="s">
        <v>189</v>
      </c>
      <c r="N7" s="285" t="s">
        <v>188</v>
      </c>
      <c r="O7" s="285" t="s">
        <v>189</v>
      </c>
      <c r="P7" s="285" t="s">
        <v>188</v>
      </c>
      <c r="Q7" s="164" t="s">
        <v>189</v>
      </c>
    </row>
    <row r="8" spans="1:17" ht="20.25" customHeight="1">
      <c r="A8" s="211" t="s">
        <v>337</v>
      </c>
      <c r="B8" s="687">
        <v>884732</v>
      </c>
      <c r="C8" s="675"/>
      <c r="D8" s="675">
        <v>257369281</v>
      </c>
      <c r="E8" s="675"/>
      <c r="F8" s="674">
        <v>905402</v>
      </c>
      <c r="G8" s="674"/>
      <c r="H8" s="675">
        <v>260398319</v>
      </c>
      <c r="I8" s="675"/>
      <c r="J8" s="76">
        <v>1296887</v>
      </c>
      <c r="K8" s="76">
        <v>361199799</v>
      </c>
      <c r="L8" s="76">
        <v>52639</v>
      </c>
      <c r="M8" s="76">
        <v>6973033</v>
      </c>
      <c r="N8" s="76">
        <v>739</v>
      </c>
      <c r="O8" s="76">
        <v>602258</v>
      </c>
      <c r="P8" s="76">
        <v>98604</v>
      </c>
      <c r="Q8" s="76">
        <v>24349742</v>
      </c>
    </row>
    <row r="9" spans="1:17" ht="20.25" customHeight="1">
      <c r="A9" s="213">
        <v>62</v>
      </c>
      <c r="B9" s="674">
        <v>838371</v>
      </c>
      <c r="C9" s="674"/>
      <c r="D9" s="674">
        <v>261649776</v>
      </c>
      <c r="E9" s="674"/>
      <c r="F9" s="674">
        <v>821772</v>
      </c>
      <c r="G9" s="674"/>
      <c r="H9" s="674">
        <v>261252112</v>
      </c>
      <c r="I9" s="674"/>
      <c r="J9" s="70">
        <v>1180953</v>
      </c>
      <c r="K9" s="70">
        <v>326263118</v>
      </c>
      <c r="L9" s="70">
        <v>58956</v>
      </c>
      <c r="M9" s="70">
        <v>7349638</v>
      </c>
      <c r="N9" s="70">
        <v>1328</v>
      </c>
      <c r="O9" s="70">
        <v>1080461</v>
      </c>
      <c r="P9" s="70">
        <v>77774</v>
      </c>
      <c r="Q9" s="70">
        <v>29499563</v>
      </c>
    </row>
    <row r="10" spans="1:17" ht="20.25" customHeight="1">
      <c r="A10" s="213">
        <v>63</v>
      </c>
      <c r="B10" s="684">
        <v>914738</v>
      </c>
      <c r="C10" s="674"/>
      <c r="D10" s="674">
        <v>226001895</v>
      </c>
      <c r="E10" s="674"/>
      <c r="F10" s="674">
        <v>902159</v>
      </c>
      <c r="G10" s="674"/>
      <c r="H10" s="674">
        <v>224282451</v>
      </c>
      <c r="I10" s="674"/>
      <c r="J10" s="70">
        <v>1289048</v>
      </c>
      <c r="K10" s="70">
        <v>337144112</v>
      </c>
      <c r="L10" s="70">
        <v>61574</v>
      </c>
      <c r="M10" s="70">
        <v>7394173</v>
      </c>
      <c r="N10" s="70">
        <v>7621</v>
      </c>
      <c r="O10" s="70">
        <v>287649</v>
      </c>
      <c r="P10" s="70">
        <v>80752</v>
      </c>
      <c r="Q10" s="70">
        <v>34529987</v>
      </c>
    </row>
    <row r="11" spans="1:17" ht="20.25" customHeight="1">
      <c r="A11" s="214" t="s">
        <v>280</v>
      </c>
      <c r="B11" s="684">
        <v>931399</v>
      </c>
      <c r="C11" s="674"/>
      <c r="D11" s="674">
        <v>236300796</v>
      </c>
      <c r="E11" s="674"/>
      <c r="F11" s="674">
        <v>940206</v>
      </c>
      <c r="G11" s="674"/>
      <c r="H11" s="674">
        <v>234730961</v>
      </c>
      <c r="I11" s="674"/>
      <c r="J11" s="70">
        <v>1306515</v>
      </c>
      <c r="K11" s="70">
        <v>359046426</v>
      </c>
      <c r="L11" s="70">
        <v>48338</v>
      </c>
      <c r="M11" s="70">
        <v>5435390</v>
      </c>
      <c r="N11" s="70">
        <v>11516</v>
      </c>
      <c r="O11" s="70">
        <v>418760</v>
      </c>
      <c r="P11" s="70">
        <v>98219</v>
      </c>
      <c r="Q11" s="70">
        <v>35734726</v>
      </c>
    </row>
    <row r="12" spans="1:17" s="185" customFormat="1" ht="20.25" customHeight="1">
      <c r="A12" s="295" t="s">
        <v>348</v>
      </c>
      <c r="B12" s="685">
        <f>SUM(B14:C27)</f>
        <v>1120528</v>
      </c>
      <c r="C12" s="680"/>
      <c r="D12" s="680">
        <f>SUM(D14:E27)</f>
        <v>252437661</v>
      </c>
      <c r="E12" s="680"/>
      <c r="F12" s="680">
        <f>SUM(F14:G27)</f>
        <v>1125449</v>
      </c>
      <c r="G12" s="680"/>
      <c r="H12" s="680">
        <f>SUM(H14:I27)</f>
        <v>253008771</v>
      </c>
      <c r="I12" s="680"/>
      <c r="J12" s="356">
        <f aca="true" t="shared" si="0" ref="J12:Q12">SUM(J14:J27)</f>
        <v>1344218</v>
      </c>
      <c r="K12" s="356">
        <f t="shared" si="0"/>
        <v>376187548</v>
      </c>
      <c r="L12" s="356">
        <f t="shared" si="0"/>
        <v>48748</v>
      </c>
      <c r="M12" s="356">
        <f t="shared" si="0"/>
        <v>5473429</v>
      </c>
      <c r="N12" s="356">
        <f t="shared" si="0"/>
        <v>155</v>
      </c>
      <c r="O12" s="356">
        <f t="shared" si="0"/>
        <v>5239</v>
      </c>
      <c r="P12" s="356">
        <f t="shared" si="0"/>
        <v>111547</v>
      </c>
      <c r="Q12" s="356">
        <f t="shared" si="0"/>
        <v>44397342</v>
      </c>
    </row>
    <row r="13" spans="1:17" ht="20.25" customHeight="1">
      <c r="A13" s="287"/>
      <c r="B13" s="683"/>
      <c r="C13" s="677"/>
      <c r="D13" s="677"/>
      <c r="E13" s="677"/>
      <c r="F13" s="677"/>
      <c r="G13" s="677"/>
      <c r="H13" s="677"/>
      <c r="I13" s="677"/>
      <c r="L13" s="71"/>
      <c r="M13" s="71"/>
      <c r="N13" s="71"/>
      <c r="O13" s="71"/>
      <c r="P13" s="71"/>
      <c r="Q13" s="71"/>
    </row>
    <row r="14" spans="1:17" ht="20.25" customHeight="1">
      <c r="A14" s="191" t="s">
        <v>356</v>
      </c>
      <c r="B14" s="681">
        <v>73660</v>
      </c>
      <c r="C14" s="674"/>
      <c r="D14" s="674">
        <v>18944486</v>
      </c>
      <c r="E14" s="674"/>
      <c r="F14" s="674">
        <v>74299</v>
      </c>
      <c r="G14" s="674"/>
      <c r="H14" s="674">
        <v>18420201</v>
      </c>
      <c r="I14" s="674"/>
      <c r="J14" s="70">
        <v>110073</v>
      </c>
      <c r="K14" s="70">
        <v>31352944</v>
      </c>
      <c r="L14" s="70">
        <v>2826</v>
      </c>
      <c r="M14" s="70">
        <v>294759</v>
      </c>
      <c r="N14" s="70">
        <v>55</v>
      </c>
      <c r="O14" s="70">
        <v>1239</v>
      </c>
      <c r="P14" s="70">
        <v>9360</v>
      </c>
      <c r="Q14" s="70">
        <v>3114638</v>
      </c>
    </row>
    <row r="15" spans="1:17" ht="20.25" customHeight="1">
      <c r="A15" s="40" t="s">
        <v>380</v>
      </c>
      <c r="B15" s="681">
        <v>81124</v>
      </c>
      <c r="C15" s="674"/>
      <c r="D15" s="674">
        <v>19343092</v>
      </c>
      <c r="E15" s="674"/>
      <c r="F15" s="674">
        <v>78668</v>
      </c>
      <c r="G15" s="674"/>
      <c r="H15" s="674">
        <v>18046014</v>
      </c>
      <c r="I15" s="674"/>
      <c r="J15" s="70">
        <v>112529</v>
      </c>
      <c r="K15" s="70">
        <v>32650022</v>
      </c>
      <c r="L15" s="70">
        <v>2732</v>
      </c>
      <c r="M15" s="70">
        <v>295080</v>
      </c>
      <c r="N15" s="72" t="s">
        <v>240</v>
      </c>
      <c r="O15" s="72" t="s">
        <v>240</v>
      </c>
      <c r="P15" s="70">
        <v>9381</v>
      </c>
      <c r="Q15" s="70">
        <v>3387864</v>
      </c>
    </row>
    <row r="16" spans="1:17" ht="20.25" customHeight="1">
      <c r="A16" s="40" t="s">
        <v>381</v>
      </c>
      <c r="B16" s="681">
        <v>87047</v>
      </c>
      <c r="C16" s="674"/>
      <c r="D16" s="674">
        <v>21715808</v>
      </c>
      <c r="E16" s="674"/>
      <c r="F16" s="674">
        <v>93771</v>
      </c>
      <c r="G16" s="674"/>
      <c r="H16" s="674">
        <v>23369387</v>
      </c>
      <c r="I16" s="674"/>
      <c r="J16" s="70">
        <v>105805</v>
      </c>
      <c r="K16" s="70">
        <v>30996443</v>
      </c>
      <c r="L16" s="70">
        <v>3254</v>
      </c>
      <c r="M16" s="70">
        <v>351237</v>
      </c>
      <c r="N16" s="72" t="s">
        <v>240</v>
      </c>
      <c r="O16" s="72" t="s">
        <v>240</v>
      </c>
      <c r="P16" s="70">
        <v>9703</v>
      </c>
      <c r="Q16" s="70">
        <v>3592261</v>
      </c>
    </row>
    <row r="17" spans="1:17" ht="20.25" customHeight="1">
      <c r="A17" s="40" t="s">
        <v>453</v>
      </c>
      <c r="B17" s="681">
        <v>83767</v>
      </c>
      <c r="C17" s="674"/>
      <c r="D17" s="674">
        <v>20672548</v>
      </c>
      <c r="E17" s="674"/>
      <c r="F17" s="674">
        <v>84548</v>
      </c>
      <c r="G17" s="674"/>
      <c r="H17" s="674">
        <v>21289417</v>
      </c>
      <c r="I17" s="674"/>
      <c r="J17" s="70">
        <v>105024</v>
      </c>
      <c r="K17" s="70">
        <v>30379574</v>
      </c>
      <c r="L17" s="70">
        <v>3841</v>
      </c>
      <c r="M17" s="70">
        <v>418988</v>
      </c>
      <c r="N17" s="72" t="s">
        <v>240</v>
      </c>
      <c r="O17" s="72" t="s">
        <v>240</v>
      </c>
      <c r="P17" s="70">
        <v>8504</v>
      </c>
      <c r="Q17" s="70">
        <v>3716092</v>
      </c>
    </row>
    <row r="18" spans="1:17" ht="20.25" customHeight="1">
      <c r="A18" s="191"/>
      <c r="B18" s="683"/>
      <c r="C18" s="677"/>
      <c r="D18" s="677"/>
      <c r="E18" s="677"/>
      <c r="F18" s="677"/>
      <c r="G18" s="677"/>
      <c r="H18" s="677"/>
      <c r="I18" s="677"/>
      <c r="J18" s="71"/>
      <c r="K18" s="71"/>
      <c r="L18" s="71"/>
      <c r="M18" s="71"/>
      <c r="N18" s="54"/>
      <c r="O18" s="54"/>
      <c r="P18" s="71"/>
      <c r="Q18" s="71"/>
    </row>
    <row r="19" spans="1:17" ht="20.25" customHeight="1">
      <c r="A19" s="40" t="s">
        <v>372</v>
      </c>
      <c r="B19" s="681">
        <v>80371</v>
      </c>
      <c r="C19" s="674"/>
      <c r="D19" s="674">
        <v>21749717</v>
      </c>
      <c r="E19" s="674"/>
      <c r="F19" s="674">
        <v>77760</v>
      </c>
      <c r="G19" s="674"/>
      <c r="H19" s="674">
        <v>20691082</v>
      </c>
      <c r="I19" s="674"/>
      <c r="J19" s="70">
        <v>107635</v>
      </c>
      <c r="K19" s="70">
        <v>31438209</v>
      </c>
      <c r="L19" s="70">
        <v>5622</v>
      </c>
      <c r="M19" s="70">
        <v>612955</v>
      </c>
      <c r="N19" s="72" t="s">
        <v>240</v>
      </c>
      <c r="O19" s="72" t="s">
        <v>240</v>
      </c>
      <c r="P19" s="70">
        <v>9002</v>
      </c>
      <c r="Q19" s="70">
        <v>3805268</v>
      </c>
    </row>
    <row r="20" spans="1:17" ht="20.25" customHeight="1">
      <c r="A20" s="40" t="s">
        <v>373</v>
      </c>
      <c r="B20" s="681">
        <v>89505</v>
      </c>
      <c r="C20" s="674"/>
      <c r="D20" s="674">
        <v>20746322</v>
      </c>
      <c r="E20" s="674"/>
      <c r="F20" s="674">
        <v>87335</v>
      </c>
      <c r="G20" s="674"/>
      <c r="H20" s="674">
        <v>20612569</v>
      </c>
      <c r="I20" s="674"/>
      <c r="J20" s="70">
        <v>109805</v>
      </c>
      <c r="K20" s="70">
        <v>31571962</v>
      </c>
      <c r="L20" s="70">
        <v>6466</v>
      </c>
      <c r="M20" s="70">
        <v>716110</v>
      </c>
      <c r="N20" s="70">
        <v>21</v>
      </c>
      <c r="O20" s="70">
        <v>840</v>
      </c>
      <c r="P20" s="70">
        <v>8931</v>
      </c>
      <c r="Q20" s="70">
        <v>3751959</v>
      </c>
    </row>
    <row r="21" spans="1:17" ht="20.25" customHeight="1">
      <c r="A21" s="40" t="s">
        <v>374</v>
      </c>
      <c r="B21" s="681">
        <v>101842</v>
      </c>
      <c r="C21" s="674"/>
      <c r="D21" s="674">
        <v>20859533</v>
      </c>
      <c r="E21" s="674"/>
      <c r="F21" s="674">
        <v>93589</v>
      </c>
      <c r="G21" s="674"/>
      <c r="H21" s="674">
        <v>20274978</v>
      </c>
      <c r="I21" s="674"/>
      <c r="J21" s="70">
        <v>118058</v>
      </c>
      <c r="K21" s="70">
        <v>32156517</v>
      </c>
      <c r="L21" s="70">
        <v>5802</v>
      </c>
      <c r="M21" s="70">
        <v>629061</v>
      </c>
      <c r="N21" s="70">
        <v>31</v>
      </c>
      <c r="O21" s="70">
        <v>1240</v>
      </c>
      <c r="P21" s="70">
        <v>9342</v>
      </c>
      <c r="Q21" s="70">
        <v>3800007</v>
      </c>
    </row>
    <row r="22" spans="1:17" ht="20.25" customHeight="1">
      <c r="A22" s="40" t="s">
        <v>375</v>
      </c>
      <c r="B22" s="681">
        <v>103618</v>
      </c>
      <c r="C22" s="674"/>
      <c r="D22" s="674">
        <v>21466251</v>
      </c>
      <c r="E22" s="674"/>
      <c r="F22" s="674">
        <v>98272</v>
      </c>
      <c r="G22" s="674"/>
      <c r="H22" s="674">
        <v>20349870</v>
      </c>
      <c r="I22" s="674"/>
      <c r="J22" s="70">
        <v>123404</v>
      </c>
      <c r="K22" s="70">
        <v>33272898</v>
      </c>
      <c r="L22" s="70">
        <v>5158</v>
      </c>
      <c r="M22" s="70">
        <v>562020</v>
      </c>
      <c r="N22" s="70">
        <v>16</v>
      </c>
      <c r="O22" s="70">
        <v>640</v>
      </c>
      <c r="P22" s="70">
        <v>9100</v>
      </c>
      <c r="Q22" s="70">
        <v>3888023</v>
      </c>
    </row>
    <row r="23" spans="1:17" ht="20.25" customHeight="1">
      <c r="A23" s="191"/>
      <c r="B23" s="683"/>
      <c r="C23" s="677"/>
      <c r="D23" s="677"/>
      <c r="E23" s="677"/>
      <c r="F23" s="677"/>
      <c r="G23" s="677"/>
      <c r="H23" s="677"/>
      <c r="I23" s="677"/>
      <c r="J23" s="71"/>
      <c r="K23" s="71"/>
      <c r="L23" s="71"/>
      <c r="M23" s="71"/>
      <c r="N23" s="71"/>
      <c r="O23" s="71"/>
      <c r="P23" s="71"/>
      <c r="Q23" s="71"/>
    </row>
    <row r="24" spans="1:17" ht="20.25" customHeight="1">
      <c r="A24" s="40" t="s">
        <v>376</v>
      </c>
      <c r="B24" s="681">
        <v>95044</v>
      </c>
      <c r="C24" s="674"/>
      <c r="D24" s="674">
        <v>19891460</v>
      </c>
      <c r="E24" s="674"/>
      <c r="F24" s="674">
        <v>101954</v>
      </c>
      <c r="G24" s="674"/>
      <c r="H24" s="674">
        <v>21995165</v>
      </c>
      <c r="I24" s="674"/>
      <c r="J24" s="70">
        <v>116494</v>
      </c>
      <c r="K24" s="70">
        <v>31169193</v>
      </c>
      <c r="L24" s="70">
        <v>4353</v>
      </c>
      <c r="M24" s="70">
        <v>472399</v>
      </c>
      <c r="N24" s="70">
        <v>8</v>
      </c>
      <c r="O24" s="70">
        <v>320</v>
      </c>
      <c r="P24" s="70">
        <v>9502</v>
      </c>
      <c r="Q24" s="70">
        <v>3870240</v>
      </c>
    </row>
    <row r="25" spans="1:17" ht="20.25" customHeight="1">
      <c r="A25" s="40" t="s">
        <v>377</v>
      </c>
      <c r="B25" s="681">
        <v>116257</v>
      </c>
      <c r="C25" s="674"/>
      <c r="D25" s="674">
        <v>22828918</v>
      </c>
      <c r="E25" s="674"/>
      <c r="F25" s="674">
        <v>116663</v>
      </c>
      <c r="G25" s="674"/>
      <c r="H25" s="674">
        <v>22850433</v>
      </c>
      <c r="I25" s="674"/>
      <c r="J25" s="70">
        <v>116088</v>
      </c>
      <c r="K25" s="70">
        <v>31147678</v>
      </c>
      <c r="L25" s="70">
        <v>3271</v>
      </c>
      <c r="M25" s="70">
        <v>405108</v>
      </c>
      <c r="N25" s="70">
        <v>8</v>
      </c>
      <c r="O25" s="70">
        <v>320</v>
      </c>
      <c r="P25" s="70">
        <v>10062</v>
      </c>
      <c r="Q25" s="70">
        <v>3927516</v>
      </c>
    </row>
    <row r="26" spans="1:17" ht="20.25" customHeight="1">
      <c r="A26" s="40" t="s">
        <v>378</v>
      </c>
      <c r="B26" s="681">
        <v>113474</v>
      </c>
      <c r="C26" s="674"/>
      <c r="D26" s="674">
        <v>21418813</v>
      </c>
      <c r="E26" s="674"/>
      <c r="F26" s="674">
        <v>116050</v>
      </c>
      <c r="G26" s="674"/>
      <c r="H26" s="674">
        <v>22771932</v>
      </c>
      <c r="I26" s="674"/>
      <c r="J26" s="70">
        <v>113512</v>
      </c>
      <c r="K26" s="70">
        <v>29794559</v>
      </c>
      <c r="L26" s="70">
        <v>2788</v>
      </c>
      <c r="M26" s="70">
        <v>380749</v>
      </c>
      <c r="N26" s="70">
        <v>8</v>
      </c>
      <c r="O26" s="70">
        <v>320</v>
      </c>
      <c r="P26" s="70">
        <v>9529</v>
      </c>
      <c r="Q26" s="70">
        <v>3767472</v>
      </c>
    </row>
    <row r="27" spans="1:17" ht="20.25" customHeight="1">
      <c r="A27" s="41" t="s">
        <v>379</v>
      </c>
      <c r="B27" s="682">
        <v>94819</v>
      </c>
      <c r="C27" s="676"/>
      <c r="D27" s="676">
        <v>22800713</v>
      </c>
      <c r="E27" s="676"/>
      <c r="F27" s="678">
        <v>102540</v>
      </c>
      <c r="G27" s="678"/>
      <c r="H27" s="678">
        <v>22337723</v>
      </c>
      <c r="I27" s="678"/>
      <c r="J27" s="75">
        <v>105791</v>
      </c>
      <c r="K27" s="75">
        <v>30257549</v>
      </c>
      <c r="L27" s="75">
        <v>2635</v>
      </c>
      <c r="M27" s="75">
        <v>334963</v>
      </c>
      <c r="N27" s="75">
        <v>8</v>
      </c>
      <c r="O27" s="75">
        <v>320</v>
      </c>
      <c r="P27" s="75">
        <v>9131</v>
      </c>
      <c r="Q27" s="75">
        <v>3776002</v>
      </c>
    </row>
    <row r="28" spans="1:15" ht="20.25" customHeight="1">
      <c r="A28" s="292"/>
      <c r="B28" s="70"/>
      <c r="C28" s="70"/>
      <c r="D28" s="70"/>
      <c r="E28" s="70"/>
      <c r="F28" s="210"/>
      <c r="G28" s="210"/>
      <c r="H28" s="210"/>
      <c r="I28" s="210"/>
      <c r="J28" s="70"/>
      <c r="K28" s="70"/>
      <c r="L28" s="70"/>
      <c r="M28" s="70"/>
      <c r="N28" s="70"/>
      <c r="O28" s="70"/>
    </row>
    <row r="30" spans="1:17" ht="20.25" customHeight="1" thickBot="1">
      <c r="A30" s="153" t="s">
        <v>190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9"/>
    </row>
    <row r="31" spans="1:17" ht="20.25" customHeight="1">
      <c r="A31" s="686" t="s">
        <v>452</v>
      </c>
      <c r="B31" s="588" t="s">
        <v>191</v>
      </c>
      <c r="C31" s="589"/>
      <c r="D31" s="590"/>
      <c r="E31" s="588" t="s">
        <v>192</v>
      </c>
      <c r="F31" s="590"/>
      <c r="G31" s="588" t="s">
        <v>193</v>
      </c>
      <c r="H31" s="589"/>
      <c r="I31" s="590"/>
      <c r="J31" s="588" t="s">
        <v>194</v>
      </c>
      <c r="K31" s="590"/>
      <c r="L31" s="588" t="s">
        <v>195</v>
      </c>
      <c r="M31" s="590"/>
      <c r="N31" s="588" t="s">
        <v>196</v>
      </c>
      <c r="O31" s="590"/>
      <c r="P31" s="588" t="s">
        <v>197</v>
      </c>
      <c r="Q31" s="589"/>
    </row>
    <row r="32" spans="1:17" ht="20.25" customHeight="1">
      <c r="A32" s="691"/>
      <c r="B32" s="285" t="s">
        <v>188</v>
      </c>
      <c r="C32" s="570" t="s">
        <v>189</v>
      </c>
      <c r="D32" s="679"/>
      <c r="E32" s="285" t="s">
        <v>188</v>
      </c>
      <c r="F32" s="285" t="s">
        <v>189</v>
      </c>
      <c r="G32" s="570" t="s">
        <v>188</v>
      </c>
      <c r="H32" s="679"/>
      <c r="I32" s="285" t="s">
        <v>189</v>
      </c>
      <c r="J32" s="285" t="s">
        <v>188</v>
      </c>
      <c r="K32" s="285" t="s">
        <v>189</v>
      </c>
      <c r="L32" s="285" t="s">
        <v>188</v>
      </c>
      <c r="M32" s="285" t="s">
        <v>189</v>
      </c>
      <c r="N32" s="285" t="s">
        <v>188</v>
      </c>
      <c r="O32" s="285" t="s">
        <v>189</v>
      </c>
      <c r="P32" s="285" t="s">
        <v>188</v>
      </c>
      <c r="Q32" s="164" t="s">
        <v>189</v>
      </c>
    </row>
    <row r="33" spans="1:17" ht="20.25" customHeight="1">
      <c r="A33" s="211" t="s">
        <v>337</v>
      </c>
      <c r="B33" s="286">
        <v>4780</v>
      </c>
      <c r="C33" s="675">
        <v>2660990</v>
      </c>
      <c r="D33" s="675"/>
      <c r="E33" s="76">
        <v>228927</v>
      </c>
      <c r="F33" s="76">
        <v>28791640</v>
      </c>
      <c r="G33" s="675">
        <v>24020</v>
      </c>
      <c r="H33" s="675"/>
      <c r="I33" s="76">
        <v>8036773</v>
      </c>
      <c r="J33" s="76">
        <v>690719</v>
      </c>
      <c r="K33" s="76">
        <v>245434373</v>
      </c>
      <c r="L33" s="76">
        <v>83231</v>
      </c>
      <c r="M33" s="76">
        <v>19481824</v>
      </c>
      <c r="N33" s="76">
        <v>98481</v>
      </c>
      <c r="O33" s="76">
        <v>19632854</v>
      </c>
      <c r="P33" s="76">
        <v>14747</v>
      </c>
      <c r="Q33" s="76">
        <v>5236106</v>
      </c>
    </row>
    <row r="34" spans="1:17" ht="20.25" customHeight="1">
      <c r="A34" s="213">
        <v>62</v>
      </c>
      <c r="B34" s="70">
        <v>1210</v>
      </c>
      <c r="C34" s="674">
        <v>2807811</v>
      </c>
      <c r="D34" s="674"/>
      <c r="E34" s="70">
        <v>269009</v>
      </c>
      <c r="F34" s="70">
        <v>31536040</v>
      </c>
      <c r="G34" s="674">
        <v>34567</v>
      </c>
      <c r="H34" s="674"/>
      <c r="I34" s="70">
        <v>7488770</v>
      </c>
      <c r="J34" s="70">
        <v>564715</v>
      </c>
      <c r="K34" s="70">
        <v>201122455</v>
      </c>
      <c r="L34" s="70">
        <v>53937</v>
      </c>
      <c r="M34" s="70">
        <v>20258564</v>
      </c>
      <c r="N34" s="70">
        <v>104851</v>
      </c>
      <c r="O34" s="70">
        <v>19940168</v>
      </c>
      <c r="P34" s="70">
        <v>14606</v>
      </c>
      <c r="Q34" s="70">
        <v>5179648</v>
      </c>
    </row>
    <row r="35" spans="1:17" ht="20.25" customHeight="1">
      <c r="A35" s="213">
        <v>63</v>
      </c>
      <c r="B35" s="289">
        <v>2877</v>
      </c>
      <c r="C35" s="674">
        <v>2790191</v>
      </c>
      <c r="D35" s="674"/>
      <c r="E35" s="70">
        <v>320217</v>
      </c>
      <c r="F35" s="70">
        <v>28712564</v>
      </c>
      <c r="G35" s="674">
        <v>51064</v>
      </c>
      <c r="H35" s="674"/>
      <c r="I35" s="70">
        <v>10594229</v>
      </c>
      <c r="J35" s="70">
        <v>600505</v>
      </c>
      <c r="K35" s="70">
        <v>213342876</v>
      </c>
      <c r="L35" s="70">
        <v>64505</v>
      </c>
      <c r="M35" s="70">
        <v>15437127</v>
      </c>
      <c r="N35" s="70">
        <v>86050</v>
      </c>
      <c r="O35" s="70">
        <v>17668274</v>
      </c>
      <c r="P35" s="70">
        <v>13883</v>
      </c>
      <c r="Q35" s="70">
        <v>6387042</v>
      </c>
    </row>
    <row r="36" spans="1:17" ht="20.25" customHeight="1">
      <c r="A36" s="214" t="s">
        <v>280</v>
      </c>
      <c r="B36" s="289">
        <v>11807</v>
      </c>
      <c r="C36" s="674">
        <v>3090522</v>
      </c>
      <c r="D36" s="674"/>
      <c r="E36" s="70">
        <v>295783</v>
      </c>
      <c r="F36" s="70">
        <v>30674917</v>
      </c>
      <c r="G36" s="674">
        <v>96838</v>
      </c>
      <c r="H36" s="674"/>
      <c r="I36" s="70">
        <v>24399362</v>
      </c>
      <c r="J36" s="70">
        <v>564022</v>
      </c>
      <c r="K36" s="70">
        <v>212456698</v>
      </c>
      <c r="L36" s="70">
        <v>74067</v>
      </c>
      <c r="M36" s="70">
        <v>17232796</v>
      </c>
      <c r="N36" s="70">
        <v>82648</v>
      </c>
      <c r="O36" s="70">
        <v>22559809</v>
      </c>
      <c r="P36" s="70">
        <v>23277</v>
      </c>
      <c r="Q36" s="70">
        <v>7043446</v>
      </c>
    </row>
    <row r="37" spans="1:17" s="185" customFormat="1" ht="20.25" customHeight="1">
      <c r="A37" s="295" t="s">
        <v>348</v>
      </c>
      <c r="B37" s="363">
        <f>SUM(B39:B52)</f>
        <v>2049</v>
      </c>
      <c r="C37" s="680">
        <f>SUM(C39:D52)</f>
        <v>1318169</v>
      </c>
      <c r="D37" s="680"/>
      <c r="E37" s="356">
        <f>SUM(E39:E52)</f>
        <v>223236</v>
      </c>
      <c r="F37" s="680">
        <f>SUM(F39:F52)</f>
        <v>32580874</v>
      </c>
      <c r="G37" s="680"/>
      <c r="H37" s="356">
        <f>SUM(G39:H52)</f>
        <v>139306</v>
      </c>
      <c r="I37" s="356">
        <f aca="true" t="shared" si="1" ref="I37:Q37">SUM(I39:I52)</f>
        <v>37198727</v>
      </c>
      <c r="J37" s="356">
        <f t="shared" si="1"/>
        <v>608088</v>
      </c>
      <c r="K37" s="356">
        <f t="shared" si="1"/>
        <v>206973932</v>
      </c>
      <c r="L37" s="356">
        <f t="shared" si="1"/>
        <v>82987</v>
      </c>
      <c r="M37" s="356">
        <f t="shared" si="1"/>
        <v>15378990</v>
      </c>
      <c r="N37" s="356">
        <f t="shared" si="1"/>
        <v>112778</v>
      </c>
      <c r="O37" s="356">
        <f t="shared" si="1"/>
        <v>26190566</v>
      </c>
      <c r="P37" s="356">
        <f t="shared" si="1"/>
        <v>15324</v>
      </c>
      <c r="Q37" s="356">
        <f t="shared" si="1"/>
        <v>6670280</v>
      </c>
    </row>
    <row r="38" spans="1:17" ht="20.25" customHeight="1">
      <c r="A38" s="287"/>
      <c r="B38" s="293"/>
      <c r="C38" s="677"/>
      <c r="D38" s="677"/>
      <c r="E38" s="71"/>
      <c r="F38" s="71"/>
      <c r="G38" s="677"/>
      <c r="H38" s="677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20.25" customHeight="1">
      <c r="A39" s="191" t="s">
        <v>356</v>
      </c>
      <c r="B39" s="289">
        <v>155</v>
      </c>
      <c r="C39" s="674">
        <v>179355</v>
      </c>
      <c r="D39" s="674"/>
      <c r="E39" s="70">
        <v>23304</v>
      </c>
      <c r="F39" s="70">
        <v>3284972</v>
      </c>
      <c r="G39" s="674">
        <v>15812</v>
      </c>
      <c r="H39" s="674"/>
      <c r="I39" s="70">
        <v>4874349</v>
      </c>
      <c r="J39" s="70">
        <v>44271</v>
      </c>
      <c r="K39" s="70">
        <v>16194039</v>
      </c>
      <c r="L39" s="70">
        <v>5057</v>
      </c>
      <c r="M39" s="70">
        <v>1130076</v>
      </c>
      <c r="N39" s="70">
        <v>7189</v>
      </c>
      <c r="O39" s="70">
        <v>1668562</v>
      </c>
      <c r="P39" s="70">
        <v>2044</v>
      </c>
      <c r="Q39" s="70">
        <v>610955</v>
      </c>
    </row>
    <row r="40" spans="1:17" ht="20.25" customHeight="1">
      <c r="A40" s="40" t="s">
        <v>380</v>
      </c>
      <c r="B40" s="289">
        <v>144</v>
      </c>
      <c r="C40" s="674">
        <v>198690</v>
      </c>
      <c r="D40" s="674"/>
      <c r="E40" s="70">
        <v>21749</v>
      </c>
      <c r="F40" s="70">
        <v>3111977</v>
      </c>
      <c r="G40" s="674">
        <v>17751</v>
      </c>
      <c r="H40" s="674"/>
      <c r="I40" s="70">
        <v>5532441</v>
      </c>
      <c r="J40" s="70">
        <v>46361</v>
      </c>
      <c r="K40" s="70">
        <v>16679015</v>
      </c>
      <c r="L40" s="70">
        <v>5382</v>
      </c>
      <c r="M40" s="70">
        <v>1064902</v>
      </c>
      <c r="N40" s="70">
        <v>7480</v>
      </c>
      <c r="O40" s="70">
        <v>1794228</v>
      </c>
      <c r="P40" s="70">
        <v>1549</v>
      </c>
      <c r="Q40" s="70">
        <v>585825</v>
      </c>
    </row>
    <row r="41" spans="1:17" ht="20.25" customHeight="1">
      <c r="A41" s="40" t="s">
        <v>381</v>
      </c>
      <c r="B41" s="289">
        <v>143</v>
      </c>
      <c r="C41" s="674">
        <v>193865</v>
      </c>
      <c r="D41" s="674"/>
      <c r="E41" s="70">
        <v>18215</v>
      </c>
      <c r="F41" s="70">
        <v>2777653</v>
      </c>
      <c r="G41" s="674">
        <v>11272</v>
      </c>
      <c r="H41" s="674"/>
      <c r="I41" s="70">
        <v>3538479</v>
      </c>
      <c r="J41" s="70">
        <v>48204</v>
      </c>
      <c r="K41" s="70">
        <v>16849278</v>
      </c>
      <c r="L41" s="70">
        <v>6043</v>
      </c>
      <c r="M41" s="70">
        <v>1213808</v>
      </c>
      <c r="N41" s="70">
        <v>7842</v>
      </c>
      <c r="O41" s="70">
        <v>1931797</v>
      </c>
      <c r="P41" s="70">
        <v>1129</v>
      </c>
      <c r="Q41" s="70">
        <v>548065</v>
      </c>
    </row>
    <row r="42" spans="1:17" ht="20.25" customHeight="1">
      <c r="A42" s="40" t="s">
        <v>453</v>
      </c>
      <c r="B42" s="289">
        <v>101</v>
      </c>
      <c r="C42" s="674">
        <v>167882</v>
      </c>
      <c r="D42" s="674"/>
      <c r="E42" s="70">
        <v>19301</v>
      </c>
      <c r="F42" s="70">
        <v>2831265</v>
      </c>
      <c r="G42" s="674">
        <v>9951</v>
      </c>
      <c r="H42" s="674"/>
      <c r="I42" s="70">
        <v>2282194</v>
      </c>
      <c r="J42" s="70">
        <v>47964</v>
      </c>
      <c r="K42" s="70">
        <v>17182625</v>
      </c>
      <c r="L42" s="70">
        <v>6302</v>
      </c>
      <c r="M42" s="70">
        <v>1255597</v>
      </c>
      <c r="N42" s="70">
        <v>7816</v>
      </c>
      <c r="O42" s="70">
        <v>1992297</v>
      </c>
      <c r="P42" s="70">
        <v>1244</v>
      </c>
      <c r="Q42" s="70">
        <v>532634</v>
      </c>
    </row>
    <row r="43" spans="1:17" ht="20.25" customHeight="1">
      <c r="A43" s="191"/>
      <c r="B43" s="293"/>
      <c r="C43" s="677"/>
      <c r="D43" s="677"/>
      <c r="E43" s="71"/>
      <c r="F43" s="71"/>
      <c r="G43" s="677"/>
      <c r="H43" s="677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20.25" customHeight="1">
      <c r="A44" s="40" t="s">
        <v>372</v>
      </c>
      <c r="B44" s="289">
        <v>159</v>
      </c>
      <c r="C44" s="674">
        <v>181256</v>
      </c>
      <c r="D44" s="674"/>
      <c r="E44" s="70">
        <v>18410</v>
      </c>
      <c r="F44" s="70">
        <v>2848969</v>
      </c>
      <c r="G44" s="674">
        <v>10070</v>
      </c>
      <c r="H44" s="674"/>
      <c r="I44" s="70">
        <v>2396192</v>
      </c>
      <c r="J44" s="70">
        <v>48577</v>
      </c>
      <c r="K44" s="70">
        <v>17453099</v>
      </c>
      <c r="L44" s="70">
        <v>5793</v>
      </c>
      <c r="M44" s="70">
        <v>1394183</v>
      </c>
      <c r="N44" s="70">
        <v>8838</v>
      </c>
      <c r="O44" s="70">
        <v>2249360</v>
      </c>
      <c r="P44" s="70">
        <v>1164</v>
      </c>
      <c r="Q44" s="70">
        <v>496927</v>
      </c>
    </row>
    <row r="45" spans="1:17" ht="20.25" customHeight="1">
      <c r="A45" s="40" t="s">
        <v>373</v>
      </c>
      <c r="B45" s="289">
        <v>124</v>
      </c>
      <c r="C45" s="674">
        <v>157380</v>
      </c>
      <c r="D45" s="674"/>
      <c r="E45" s="70">
        <v>15806</v>
      </c>
      <c r="F45" s="70">
        <v>2663907</v>
      </c>
      <c r="G45" s="674">
        <v>11011</v>
      </c>
      <c r="H45" s="674"/>
      <c r="I45" s="70">
        <v>2567464</v>
      </c>
      <c r="J45" s="70">
        <v>50719</v>
      </c>
      <c r="K45" s="70">
        <v>17572167</v>
      </c>
      <c r="L45" s="70">
        <v>5587</v>
      </c>
      <c r="M45" s="70">
        <v>1327937</v>
      </c>
      <c r="N45" s="70">
        <v>10056</v>
      </c>
      <c r="O45" s="70">
        <v>2293187</v>
      </c>
      <c r="P45" s="70">
        <v>1084</v>
      </c>
      <c r="Q45" s="70">
        <v>521011</v>
      </c>
    </row>
    <row r="46" spans="1:17" ht="20.25" customHeight="1">
      <c r="A46" s="40" t="s">
        <v>374</v>
      </c>
      <c r="B46" s="289">
        <v>84</v>
      </c>
      <c r="C46" s="674">
        <v>130540</v>
      </c>
      <c r="D46" s="674"/>
      <c r="E46" s="70">
        <v>16144</v>
      </c>
      <c r="F46" s="70">
        <v>2493037</v>
      </c>
      <c r="G46" s="674">
        <v>12737</v>
      </c>
      <c r="H46" s="674"/>
      <c r="I46" s="70">
        <v>3114578</v>
      </c>
      <c r="J46" s="70">
        <v>52580</v>
      </c>
      <c r="K46" s="70">
        <v>17621606</v>
      </c>
      <c r="L46" s="70">
        <v>8434</v>
      </c>
      <c r="M46" s="70">
        <v>1298487</v>
      </c>
      <c r="N46" s="70">
        <v>11695</v>
      </c>
      <c r="O46" s="70">
        <v>2461435</v>
      </c>
      <c r="P46" s="70">
        <v>1209</v>
      </c>
      <c r="Q46" s="70">
        <v>606526</v>
      </c>
    </row>
    <row r="47" spans="1:17" ht="20.25" customHeight="1">
      <c r="A47" s="40" t="s">
        <v>375</v>
      </c>
      <c r="B47" s="289">
        <v>25</v>
      </c>
      <c r="C47" s="674">
        <v>65179</v>
      </c>
      <c r="D47" s="674"/>
      <c r="E47" s="70">
        <v>20256</v>
      </c>
      <c r="F47" s="70">
        <v>2639092</v>
      </c>
      <c r="G47" s="674">
        <v>12399</v>
      </c>
      <c r="H47" s="674"/>
      <c r="I47" s="70">
        <v>2934727</v>
      </c>
      <c r="J47" s="70">
        <v>54327</v>
      </c>
      <c r="K47" s="70">
        <v>18433553</v>
      </c>
      <c r="L47" s="70">
        <v>8577</v>
      </c>
      <c r="M47" s="70">
        <v>1370276</v>
      </c>
      <c r="N47" s="70">
        <v>12328</v>
      </c>
      <c r="O47" s="70">
        <v>2768628</v>
      </c>
      <c r="P47" s="70">
        <v>1218</v>
      </c>
      <c r="Q47" s="70">
        <v>610760</v>
      </c>
    </row>
    <row r="48" spans="1:17" ht="20.25" customHeight="1">
      <c r="A48" s="191"/>
      <c r="B48" s="293"/>
      <c r="C48" s="677"/>
      <c r="D48" s="677"/>
      <c r="E48" s="71"/>
      <c r="F48" s="71"/>
      <c r="G48" s="677"/>
      <c r="H48" s="677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20.25" customHeight="1">
      <c r="A49" s="40" t="s">
        <v>376</v>
      </c>
      <c r="B49" s="289">
        <v>220</v>
      </c>
      <c r="C49" s="674">
        <v>3300</v>
      </c>
      <c r="D49" s="674"/>
      <c r="E49" s="70">
        <v>18755</v>
      </c>
      <c r="F49" s="70">
        <v>2481328</v>
      </c>
      <c r="G49" s="674">
        <v>11333</v>
      </c>
      <c r="H49" s="674"/>
      <c r="I49" s="70">
        <v>2829553</v>
      </c>
      <c r="J49" s="70">
        <v>51976</v>
      </c>
      <c r="K49" s="70">
        <v>16908954</v>
      </c>
      <c r="L49" s="70">
        <v>7459</v>
      </c>
      <c r="M49" s="70">
        <v>1345127</v>
      </c>
      <c r="N49" s="70">
        <v>11670</v>
      </c>
      <c r="O49" s="70">
        <v>2660281</v>
      </c>
      <c r="P49" s="70">
        <v>1218</v>
      </c>
      <c r="Q49" s="70">
        <v>597691</v>
      </c>
    </row>
    <row r="50" spans="1:17" ht="20.25" customHeight="1">
      <c r="A50" s="40" t="s">
        <v>377</v>
      </c>
      <c r="B50" s="289">
        <v>382</v>
      </c>
      <c r="C50" s="674">
        <v>16750</v>
      </c>
      <c r="D50" s="674"/>
      <c r="E50" s="70">
        <v>17631</v>
      </c>
      <c r="F50" s="70">
        <v>2410687</v>
      </c>
      <c r="G50" s="674">
        <v>9707</v>
      </c>
      <c r="H50" s="674"/>
      <c r="I50" s="70">
        <v>2677098</v>
      </c>
      <c r="J50" s="70">
        <v>53630</v>
      </c>
      <c r="K50" s="70">
        <v>17248275</v>
      </c>
      <c r="L50" s="70">
        <v>8594</v>
      </c>
      <c r="M50" s="70">
        <v>1300627</v>
      </c>
      <c r="N50" s="70">
        <v>11642</v>
      </c>
      <c r="O50" s="70">
        <v>2643956</v>
      </c>
      <c r="P50" s="70">
        <v>1161</v>
      </c>
      <c r="Q50" s="70">
        <v>517341</v>
      </c>
    </row>
    <row r="51" spans="1:17" ht="20.25" customHeight="1">
      <c r="A51" s="40" t="s">
        <v>378</v>
      </c>
      <c r="B51" s="289">
        <v>333</v>
      </c>
      <c r="C51" s="674">
        <v>15374</v>
      </c>
      <c r="D51" s="674"/>
      <c r="E51" s="70">
        <v>17271</v>
      </c>
      <c r="F51" s="70">
        <v>2492691</v>
      </c>
      <c r="G51" s="674">
        <v>8195</v>
      </c>
      <c r="H51" s="674"/>
      <c r="I51" s="70">
        <v>1755678</v>
      </c>
      <c r="J51" s="70">
        <v>54453</v>
      </c>
      <c r="K51" s="70">
        <v>17291074</v>
      </c>
      <c r="L51" s="70">
        <v>9685</v>
      </c>
      <c r="M51" s="70">
        <v>1430513</v>
      </c>
      <c r="N51" s="70">
        <v>10102</v>
      </c>
      <c r="O51" s="70">
        <v>2110233</v>
      </c>
      <c r="P51" s="70">
        <v>1148</v>
      </c>
      <c r="Q51" s="70">
        <v>550455</v>
      </c>
    </row>
    <row r="52" spans="1:17" ht="20.25" customHeight="1">
      <c r="A52" s="41" t="s">
        <v>379</v>
      </c>
      <c r="B52" s="290">
        <v>179</v>
      </c>
      <c r="C52" s="676">
        <v>8598</v>
      </c>
      <c r="D52" s="676"/>
      <c r="E52" s="75">
        <v>16394</v>
      </c>
      <c r="F52" s="75">
        <v>2545296</v>
      </c>
      <c r="G52" s="676">
        <v>9068</v>
      </c>
      <c r="H52" s="676"/>
      <c r="I52" s="75">
        <v>2695974</v>
      </c>
      <c r="J52" s="75">
        <v>55026</v>
      </c>
      <c r="K52" s="75">
        <v>17540247</v>
      </c>
      <c r="L52" s="75">
        <v>6074</v>
      </c>
      <c r="M52" s="75">
        <v>1247457</v>
      </c>
      <c r="N52" s="75">
        <v>6120</v>
      </c>
      <c r="O52" s="75">
        <v>1616602</v>
      </c>
      <c r="P52" s="75">
        <v>1156</v>
      </c>
      <c r="Q52" s="75">
        <v>492090</v>
      </c>
    </row>
    <row r="53" spans="1:17" ht="20.25" customHeight="1">
      <c r="A53" s="202" t="s">
        <v>303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5" spans="1:17" ht="20.25" customHeight="1">
      <c r="A55" s="202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</row>
    <row r="56" spans="1:17" ht="20.25" customHeight="1">
      <c r="A56" s="202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1:17" ht="20.25" customHeight="1">
      <c r="A57" s="202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</row>
    <row r="58" spans="1:17" ht="20.25" customHeight="1">
      <c r="A58" s="202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</sheetData>
  <sheetProtection/>
  <mergeCells count="142">
    <mergeCell ref="D8:E8"/>
    <mergeCell ref="D9:E9"/>
    <mergeCell ref="D10:E10"/>
    <mergeCell ref="D11:E11"/>
    <mergeCell ref="F37:G37"/>
    <mergeCell ref="J31:K31"/>
    <mergeCell ref="C32:D32"/>
    <mergeCell ref="D13:E13"/>
    <mergeCell ref="D14:E14"/>
    <mergeCell ref="D15:E15"/>
    <mergeCell ref="L31:M31"/>
    <mergeCell ref="N31:O31"/>
    <mergeCell ref="P31:Q31"/>
    <mergeCell ref="F6:I6"/>
    <mergeCell ref="J6:K6"/>
    <mergeCell ref="H14:I14"/>
    <mergeCell ref="F13:G13"/>
    <mergeCell ref="H12:I12"/>
    <mergeCell ref="F14:G14"/>
    <mergeCell ref="F15:G15"/>
    <mergeCell ref="B6:E6"/>
    <mergeCell ref="H7:I7"/>
    <mergeCell ref="F7:G7"/>
    <mergeCell ref="B7:C7"/>
    <mergeCell ref="A31:A32"/>
    <mergeCell ref="B31:D31"/>
    <mergeCell ref="E31:F31"/>
    <mergeCell ref="H13:I13"/>
    <mergeCell ref="F12:G12"/>
    <mergeCell ref="D12:E12"/>
    <mergeCell ref="D16:E16"/>
    <mergeCell ref="A4:Q4"/>
    <mergeCell ref="A6:A7"/>
    <mergeCell ref="L6:M6"/>
    <mergeCell ref="N6:O6"/>
    <mergeCell ref="P6:Q6"/>
    <mergeCell ref="D7:E7"/>
    <mergeCell ref="B8:C8"/>
    <mergeCell ref="B9:C9"/>
    <mergeCell ref="B10:C10"/>
    <mergeCell ref="D27:E27"/>
    <mergeCell ref="D21:E21"/>
    <mergeCell ref="D22:E22"/>
    <mergeCell ref="D23:E23"/>
    <mergeCell ref="D24:E24"/>
    <mergeCell ref="D17:E17"/>
    <mergeCell ref="D18:E18"/>
    <mergeCell ref="D19:E19"/>
    <mergeCell ref="D20:E20"/>
    <mergeCell ref="B15:C15"/>
    <mergeCell ref="B11:C11"/>
    <mergeCell ref="B12:C12"/>
    <mergeCell ref="B13:C13"/>
    <mergeCell ref="B14:C14"/>
    <mergeCell ref="B20:C20"/>
    <mergeCell ref="B21:C21"/>
    <mergeCell ref="B22:C22"/>
    <mergeCell ref="B23:C23"/>
    <mergeCell ref="B16:C16"/>
    <mergeCell ref="B17:C17"/>
    <mergeCell ref="B18:C18"/>
    <mergeCell ref="B19:C19"/>
    <mergeCell ref="C33:D33"/>
    <mergeCell ref="C34:D34"/>
    <mergeCell ref="C35:D35"/>
    <mergeCell ref="C36:D36"/>
    <mergeCell ref="B24:C24"/>
    <mergeCell ref="B25:C25"/>
    <mergeCell ref="B26:C26"/>
    <mergeCell ref="B27:C27"/>
    <mergeCell ref="D25:E25"/>
    <mergeCell ref="D26:E26"/>
    <mergeCell ref="C37:D37"/>
    <mergeCell ref="C38:D38"/>
    <mergeCell ref="C46:D46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47:D47"/>
    <mergeCell ref="C48:D48"/>
    <mergeCell ref="C49:D49"/>
    <mergeCell ref="C50:D50"/>
    <mergeCell ref="F16:G16"/>
    <mergeCell ref="F17:G17"/>
    <mergeCell ref="F18:G18"/>
    <mergeCell ref="H15:I15"/>
    <mergeCell ref="H16:I16"/>
    <mergeCell ref="H17:I17"/>
    <mergeCell ref="H18:I18"/>
    <mergeCell ref="F19:G19"/>
    <mergeCell ref="F20:G20"/>
    <mergeCell ref="F21:G21"/>
    <mergeCell ref="F22:G22"/>
    <mergeCell ref="H19:I19"/>
    <mergeCell ref="H20:I20"/>
    <mergeCell ref="H21:I21"/>
    <mergeCell ref="H22:I22"/>
    <mergeCell ref="F23:G23"/>
    <mergeCell ref="F24:G24"/>
    <mergeCell ref="F25:G25"/>
    <mergeCell ref="F26:G26"/>
    <mergeCell ref="H23:I23"/>
    <mergeCell ref="H24:I24"/>
    <mergeCell ref="H25:I25"/>
    <mergeCell ref="H26:I26"/>
    <mergeCell ref="G34:H34"/>
    <mergeCell ref="G35:H35"/>
    <mergeCell ref="G36:H36"/>
    <mergeCell ref="F27:G27"/>
    <mergeCell ref="G31:I31"/>
    <mergeCell ref="G32:H32"/>
    <mergeCell ref="G33:H33"/>
    <mergeCell ref="H27:I27"/>
    <mergeCell ref="G41:H41"/>
    <mergeCell ref="G42:H42"/>
    <mergeCell ref="G43:H43"/>
    <mergeCell ref="G44:H44"/>
    <mergeCell ref="G38:H38"/>
    <mergeCell ref="G39:H39"/>
    <mergeCell ref="G40:H40"/>
    <mergeCell ref="G49:H49"/>
    <mergeCell ref="G50:H50"/>
    <mergeCell ref="G51:H51"/>
    <mergeCell ref="G52:H52"/>
    <mergeCell ref="G45:H45"/>
    <mergeCell ref="G46:H46"/>
    <mergeCell ref="G47:H47"/>
    <mergeCell ref="G48:H48"/>
    <mergeCell ref="F8:G8"/>
    <mergeCell ref="F9:G9"/>
    <mergeCell ref="F10:G10"/>
    <mergeCell ref="F11:G11"/>
    <mergeCell ref="H8:I8"/>
    <mergeCell ref="H9:I9"/>
    <mergeCell ref="H10:I10"/>
    <mergeCell ref="H11:I11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75" zoomScaleNormal="75" zoomScalePageLayoutView="0" workbookViewId="0" topLeftCell="A1">
      <selection activeCell="E3" sqref="E3"/>
    </sheetView>
  </sheetViews>
  <sheetFormatPr defaultColWidth="10.59765625" defaultRowHeight="15"/>
  <cols>
    <col min="1" max="1" width="16.59765625" style="86" customWidth="1"/>
    <col min="2" max="5" width="11.09765625" style="86" customWidth="1"/>
    <col min="6" max="9" width="10.09765625" style="86" customWidth="1"/>
    <col min="10" max="12" width="11.09765625" style="86" customWidth="1"/>
    <col min="13" max="13" width="16.69921875" style="86" customWidth="1"/>
    <col min="14" max="15" width="12.59765625" style="86" customWidth="1"/>
    <col min="16" max="16" width="15.09765625" style="86" customWidth="1"/>
    <col min="17" max="17" width="17.19921875" style="86" bestFit="1" customWidth="1"/>
    <col min="18" max="23" width="12.59765625" style="86" customWidth="1"/>
    <col min="24" max="16384" width="10.59765625" style="86" customWidth="1"/>
  </cols>
  <sheetData>
    <row r="1" spans="1:19" s="106" customFormat="1" ht="19.5" customHeight="1">
      <c r="A1" s="3" t="s">
        <v>357</v>
      </c>
      <c r="S1" s="4" t="s">
        <v>306</v>
      </c>
    </row>
    <row r="2" spans="1:19" s="106" customFormat="1" ht="19.5" customHeight="1">
      <c r="A2" s="3"/>
      <c r="S2" s="4"/>
    </row>
    <row r="3" spans="1:19" ht="19.5" customHeight="1">
      <c r="A3" s="583" t="s">
        <v>358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187"/>
      <c r="M3" s="583" t="s">
        <v>488</v>
      </c>
      <c r="N3" s="583"/>
      <c r="O3" s="583"/>
      <c r="P3" s="583"/>
      <c r="Q3" s="583"/>
      <c r="R3" s="583"/>
      <c r="S3" s="583"/>
    </row>
    <row r="4" spans="1:19" ht="19.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9" ht="19.5" customHeight="1">
      <c r="A5" s="533" t="s">
        <v>464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71"/>
      <c r="M5" s="533" t="s">
        <v>470</v>
      </c>
      <c r="N5" s="534"/>
      <c r="O5" s="534"/>
      <c r="P5" s="534"/>
      <c r="Q5" s="534"/>
      <c r="R5" s="534"/>
      <c r="S5" s="534"/>
    </row>
    <row r="6" spans="6:11" ht="18" customHeight="1" thickBot="1">
      <c r="F6" s="206"/>
      <c r="G6" s="206"/>
      <c r="H6" s="206"/>
      <c r="I6" s="206"/>
      <c r="J6" s="206"/>
      <c r="K6" s="206"/>
    </row>
    <row r="7" spans="1:19" ht="18" customHeight="1">
      <c r="A7" s="706" t="s">
        <v>282</v>
      </c>
      <c r="B7" s="589" t="s">
        <v>198</v>
      </c>
      <c r="C7" s="589"/>
      <c r="D7" s="590"/>
      <c r="E7" s="587" t="s">
        <v>199</v>
      </c>
      <c r="F7" s="714" t="s">
        <v>200</v>
      </c>
      <c r="G7" s="715"/>
      <c r="H7" s="715"/>
      <c r="I7" s="715"/>
      <c r="J7" s="715"/>
      <c r="K7" s="715"/>
      <c r="L7" s="297"/>
      <c r="M7" s="718" t="s">
        <v>281</v>
      </c>
      <c r="N7" s="587" t="s">
        <v>131</v>
      </c>
      <c r="O7" s="298" t="s">
        <v>201</v>
      </c>
      <c r="P7" s="588" t="s">
        <v>202</v>
      </c>
      <c r="Q7" s="590"/>
      <c r="R7" s="535" t="s">
        <v>283</v>
      </c>
      <c r="S7" s="535" t="s">
        <v>203</v>
      </c>
    </row>
    <row r="8" spans="1:19" ht="18" customHeight="1">
      <c r="A8" s="707"/>
      <c r="B8" s="709" t="s">
        <v>3</v>
      </c>
      <c r="C8" s="546" t="s">
        <v>204</v>
      </c>
      <c r="D8" s="546" t="s">
        <v>205</v>
      </c>
      <c r="E8" s="547"/>
      <c r="F8" s="716" t="s">
        <v>3</v>
      </c>
      <c r="G8" s="197"/>
      <c r="H8" s="197"/>
      <c r="I8" s="197"/>
      <c r="J8" s="130"/>
      <c r="K8" s="299"/>
      <c r="L8" s="111"/>
      <c r="M8" s="618"/>
      <c r="N8" s="547"/>
      <c r="O8" s="300" t="s">
        <v>206</v>
      </c>
      <c r="P8" s="285" t="s">
        <v>206</v>
      </c>
      <c r="Q8" s="300" t="s">
        <v>207</v>
      </c>
      <c r="R8" s="538"/>
      <c r="S8" s="538"/>
    </row>
    <row r="9" spans="1:19" ht="18" customHeight="1">
      <c r="A9" s="708"/>
      <c r="B9" s="710"/>
      <c r="C9" s="489"/>
      <c r="D9" s="489"/>
      <c r="E9" s="489"/>
      <c r="F9" s="538"/>
      <c r="G9" s="285" t="s">
        <v>264</v>
      </c>
      <c r="H9" s="285" t="s">
        <v>265</v>
      </c>
      <c r="I9" s="164" t="s">
        <v>266</v>
      </c>
      <c r="J9" s="301" t="s">
        <v>208</v>
      </c>
      <c r="K9" s="323" t="s">
        <v>454</v>
      </c>
      <c r="L9" s="111"/>
      <c r="M9" s="335" t="s">
        <v>337</v>
      </c>
      <c r="N9" s="367">
        <f>SUM(O9:S9)</f>
        <v>335</v>
      </c>
      <c r="O9" s="302">
        <v>12</v>
      </c>
      <c r="P9" s="302">
        <v>54</v>
      </c>
      <c r="Q9" s="302">
        <v>177</v>
      </c>
      <c r="R9" s="302">
        <v>1</v>
      </c>
      <c r="S9" s="302">
        <v>91</v>
      </c>
    </row>
    <row r="10" spans="1:19" ht="18" customHeight="1">
      <c r="A10" s="303" t="s">
        <v>337</v>
      </c>
      <c r="B10" s="70">
        <v>416630</v>
      </c>
      <c r="C10" s="76">
        <v>149191</v>
      </c>
      <c r="D10" s="76">
        <v>267439</v>
      </c>
      <c r="E10" s="76">
        <v>2247</v>
      </c>
      <c r="F10" s="76">
        <v>7301</v>
      </c>
      <c r="G10" s="76">
        <v>2224</v>
      </c>
      <c r="H10" s="76">
        <v>919</v>
      </c>
      <c r="I10" s="304">
        <v>2962</v>
      </c>
      <c r="J10" s="72">
        <v>1196</v>
      </c>
      <c r="K10" s="72" t="s">
        <v>455</v>
      </c>
      <c r="L10" s="12"/>
      <c r="M10" s="225">
        <v>62</v>
      </c>
      <c r="N10" s="344">
        <f>SUM(O10:S10)</f>
        <v>339</v>
      </c>
      <c r="O10" s="305">
        <v>12</v>
      </c>
      <c r="P10" s="305">
        <v>53</v>
      </c>
      <c r="Q10" s="305">
        <v>180</v>
      </c>
      <c r="R10" s="305">
        <v>2</v>
      </c>
      <c r="S10" s="305">
        <v>92</v>
      </c>
    </row>
    <row r="11" spans="1:19" ht="18" customHeight="1">
      <c r="A11" s="213">
        <v>62</v>
      </c>
      <c r="B11" s="70">
        <v>429007</v>
      </c>
      <c r="C11" s="70">
        <v>153638</v>
      </c>
      <c r="D11" s="70">
        <v>275369</v>
      </c>
      <c r="E11" s="70">
        <v>2255</v>
      </c>
      <c r="F11" s="70">
        <v>7251</v>
      </c>
      <c r="G11" s="70">
        <v>1829</v>
      </c>
      <c r="H11" s="70">
        <v>692</v>
      </c>
      <c r="I11" s="72">
        <v>2345</v>
      </c>
      <c r="J11" s="72">
        <v>2385</v>
      </c>
      <c r="K11" s="72" t="s">
        <v>455</v>
      </c>
      <c r="L11" s="12"/>
      <c r="M11" s="225">
        <v>63</v>
      </c>
      <c r="N11" s="344">
        <f>SUM(O11:S11)</f>
        <v>339</v>
      </c>
      <c r="O11" s="305">
        <v>12</v>
      </c>
      <c r="P11" s="305">
        <v>52</v>
      </c>
      <c r="Q11" s="305">
        <v>181</v>
      </c>
      <c r="R11" s="305">
        <v>2</v>
      </c>
      <c r="S11" s="305">
        <v>92</v>
      </c>
    </row>
    <row r="12" spans="1:19" ht="18" customHeight="1">
      <c r="A12" s="213">
        <v>63</v>
      </c>
      <c r="B12" s="70">
        <v>444402</v>
      </c>
      <c r="C12" s="70">
        <v>159291</v>
      </c>
      <c r="D12" s="70">
        <v>285111</v>
      </c>
      <c r="E12" s="70">
        <v>2264</v>
      </c>
      <c r="F12" s="70">
        <v>7294</v>
      </c>
      <c r="G12" s="70">
        <v>1525</v>
      </c>
      <c r="H12" s="70">
        <v>542</v>
      </c>
      <c r="I12" s="72">
        <v>1794</v>
      </c>
      <c r="J12" s="72">
        <v>3433</v>
      </c>
      <c r="K12" s="72" t="s">
        <v>455</v>
      </c>
      <c r="L12" s="12"/>
      <c r="M12" s="307" t="s">
        <v>280</v>
      </c>
      <c r="N12" s="344">
        <f>SUM(O12:S12)</f>
        <v>340</v>
      </c>
      <c r="O12" s="305">
        <v>12</v>
      </c>
      <c r="P12" s="305">
        <v>51</v>
      </c>
      <c r="Q12" s="305">
        <v>184</v>
      </c>
      <c r="R12" s="305">
        <v>2</v>
      </c>
      <c r="S12" s="305">
        <v>91</v>
      </c>
    </row>
    <row r="13" spans="1:19" ht="18" customHeight="1">
      <c r="A13" s="214" t="s">
        <v>280</v>
      </c>
      <c r="B13" s="70">
        <v>461333</v>
      </c>
      <c r="C13" s="70">
        <v>165986</v>
      </c>
      <c r="D13" s="70">
        <v>295347</v>
      </c>
      <c r="E13" s="70">
        <v>1883</v>
      </c>
      <c r="F13" s="70">
        <v>7298</v>
      </c>
      <c r="G13" s="70">
        <v>1190</v>
      </c>
      <c r="H13" s="70">
        <v>452</v>
      </c>
      <c r="I13" s="72">
        <v>1062</v>
      </c>
      <c r="J13" s="72">
        <v>4594</v>
      </c>
      <c r="K13" s="72">
        <v>4</v>
      </c>
      <c r="L13" s="12"/>
      <c r="M13" s="295" t="s">
        <v>348</v>
      </c>
      <c r="N13" s="364">
        <f>SUM(O13:S13)</f>
        <v>342</v>
      </c>
      <c r="O13" s="334">
        <v>12</v>
      </c>
      <c r="P13" s="334">
        <v>51</v>
      </c>
      <c r="Q13" s="334">
        <v>184</v>
      </c>
      <c r="R13" s="334">
        <v>2</v>
      </c>
      <c r="S13" s="334">
        <v>93</v>
      </c>
    </row>
    <row r="14" spans="1:19" ht="18" customHeight="1">
      <c r="A14" s="324" t="s">
        <v>348</v>
      </c>
      <c r="B14" s="364">
        <f>SUM(C14:D14)</f>
        <v>479088</v>
      </c>
      <c r="C14" s="28">
        <v>171547</v>
      </c>
      <c r="D14" s="28">
        <v>307541</v>
      </c>
      <c r="E14" s="28">
        <v>1897</v>
      </c>
      <c r="F14" s="28">
        <f>SUM(G14:K14)</f>
        <v>7372</v>
      </c>
      <c r="G14" s="28">
        <v>971</v>
      </c>
      <c r="H14" s="28">
        <v>357</v>
      </c>
      <c r="I14" s="325">
        <v>661</v>
      </c>
      <c r="J14" s="325">
        <v>5378</v>
      </c>
      <c r="K14" s="325">
        <v>5</v>
      </c>
      <c r="L14" s="22"/>
      <c r="M14" s="146" t="s">
        <v>305</v>
      </c>
      <c r="O14" s="84"/>
      <c r="P14" s="7"/>
      <c r="Q14" s="7"/>
      <c r="R14" s="7"/>
      <c r="S14" s="7"/>
    </row>
    <row r="15" spans="1:12" ht="15" customHeight="1">
      <c r="A15" s="306" t="s">
        <v>456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197"/>
    </row>
    <row r="16" spans="1:12" ht="15" customHeight="1">
      <c r="A16" s="197"/>
      <c r="L16" s="84"/>
    </row>
    <row r="17" spans="1:12" ht="1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197"/>
    </row>
    <row r="18" ht="15" customHeight="1">
      <c r="L18" s="84"/>
    </row>
    <row r="19" spans="1:19" ht="19.5" customHeight="1">
      <c r="A19" s="693" t="s">
        <v>465</v>
      </c>
      <c r="B19" s="693"/>
      <c r="C19" s="693"/>
      <c r="D19" s="693"/>
      <c r="E19" s="693"/>
      <c r="F19" s="693"/>
      <c r="G19" s="693"/>
      <c r="H19" s="693"/>
      <c r="I19" s="693"/>
      <c r="J19" s="693"/>
      <c r="K19" s="693"/>
      <c r="L19" s="187"/>
      <c r="M19" s="296"/>
      <c r="N19" s="296"/>
      <c r="O19" s="296"/>
      <c r="P19" s="296"/>
      <c r="Q19" s="296"/>
      <c r="R19" s="296"/>
      <c r="S19" s="296"/>
    </row>
    <row r="20" spans="1:19" ht="19.5" customHeight="1" thickBot="1">
      <c r="A20" s="702"/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1"/>
      <c r="M20" s="533" t="s">
        <v>471</v>
      </c>
      <c r="N20" s="534"/>
      <c r="O20" s="534"/>
      <c r="P20" s="534"/>
      <c r="Q20" s="534"/>
      <c r="R20" s="534"/>
      <c r="S20" s="534"/>
    </row>
    <row r="21" spans="1:19" ht="18" customHeight="1" thickBot="1">
      <c r="A21" s="534" t="s">
        <v>282</v>
      </c>
      <c r="B21" s="500" t="s">
        <v>239</v>
      </c>
      <c r="C21" s="482"/>
      <c r="D21" s="482"/>
      <c r="E21" s="501"/>
      <c r="F21" s="605" t="s">
        <v>246</v>
      </c>
      <c r="G21" s="667"/>
      <c r="H21" s="667"/>
      <c r="I21" s="667"/>
      <c r="J21" s="667"/>
      <c r="K21" s="667"/>
      <c r="L21" s="84"/>
      <c r="N21" s="194"/>
      <c r="O21" s="194"/>
      <c r="P21" s="194"/>
      <c r="Q21" s="194"/>
      <c r="R21" s="194"/>
      <c r="S21" s="54" t="s">
        <v>209</v>
      </c>
    </row>
    <row r="22" spans="1:19" ht="18" customHeight="1">
      <c r="A22" s="482"/>
      <c r="B22" s="500"/>
      <c r="C22" s="482"/>
      <c r="D22" s="482"/>
      <c r="E22" s="501"/>
      <c r="F22" s="602" t="s">
        <v>247</v>
      </c>
      <c r="G22" s="696"/>
      <c r="H22" s="696"/>
      <c r="I22" s="666" t="s">
        <v>457</v>
      </c>
      <c r="J22" s="699"/>
      <c r="K22" s="699"/>
      <c r="L22" s="212"/>
      <c r="M22" s="718" t="s">
        <v>281</v>
      </c>
      <c r="N22" s="587" t="s">
        <v>131</v>
      </c>
      <c r="O22" s="704" t="s">
        <v>472</v>
      </c>
      <c r="P22" s="590"/>
      <c r="Q22" s="705" t="s">
        <v>473</v>
      </c>
      <c r="R22" s="705" t="s">
        <v>474</v>
      </c>
      <c r="S22" s="703" t="s">
        <v>475</v>
      </c>
    </row>
    <row r="23" spans="1:19" ht="18" customHeight="1">
      <c r="A23" s="497"/>
      <c r="B23" s="605"/>
      <c r="C23" s="667"/>
      <c r="D23" s="667"/>
      <c r="E23" s="701"/>
      <c r="F23" s="697"/>
      <c r="G23" s="698"/>
      <c r="H23" s="698"/>
      <c r="I23" s="700" t="s">
        <v>458</v>
      </c>
      <c r="J23" s="698"/>
      <c r="K23" s="698"/>
      <c r="L23" s="212"/>
      <c r="M23" s="618"/>
      <c r="N23" s="547"/>
      <c r="O23" s="189" t="s">
        <v>210</v>
      </c>
      <c r="P23" s="189" t="s">
        <v>211</v>
      </c>
      <c r="Q23" s="489"/>
      <c r="R23" s="489"/>
      <c r="S23" s="538"/>
    </row>
    <row r="24" spans="1:19" ht="18" customHeight="1">
      <c r="A24" s="211" t="s">
        <v>337</v>
      </c>
      <c r="B24" s="307"/>
      <c r="C24" s="307"/>
      <c r="D24" s="692">
        <v>861114</v>
      </c>
      <c r="E24" s="692"/>
      <c r="F24" s="180"/>
      <c r="G24" s="692">
        <v>858415</v>
      </c>
      <c r="H24" s="692"/>
      <c r="I24" s="180"/>
      <c r="J24" s="180"/>
      <c r="K24" s="180">
        <v>2699</v>
      </c>
      <c r="L24" s="308"/>
      <c r="M24" s="335" t="s">
        <v>337</v>
      </c>
      <c r="N24" s="368">
        <f>SUM(O24:S24)</f>
        <v>108549</v>
      </c>
      <c r="O24" s="302">
        <v>51315</v>
      </c>
      <c r="P24" s="302">
        <v>6067</v>
      </c>
      <c r="Q24" s="302">
        <v>47099</v>
      </c>
      <c r="R24" s="302">
        <v>3979</v>
      </c>
      <c r="S24" s="302">
        <v>89</v>
      </c>
    </row>
    <row r="25" spans="1:19" ht="18" customHeight="1">
      <c r="A25" s="213">
        <v>62</v>
      </c>
      <c r="B25" s="225"/>
      <c r="C25" s="225"/>
      <c r="D25" s="694">
        <v>860085</v>
      </c>
      <c r="E25" s="694"/>
      <c r="F25" s="68"/>
      <c r="G25" s="694">
        <v>859473</v>
      </c>
      <c r="H25" s="694"/>
      <c r="I25" s="54"/>
      <c r="J25" s="54"/>
      <c r="K25" s="238">
        <v>612</v>
      </c>
      <c r="L25" s="308"/>
      <c r="M25" s="225">
        <v>62</v>
      </c>
      <c r="N25" s="369">
        <f>SUM(O25:S25)</f>
        <v>111933</v>
      </c>
      <c r="O25" s="305">
        <v>52922</v>
      </c>
      <c r="P25" s="305">
        <v>6135</v>
      </c>
      <c r="Q25" s="305">
        <v>48964</v>
      </c>
      <c r="R25" s="305">
        <v>3819</v>
      </c>
      <c r="S25" s="305">
        <v>93</v>
      </c>
    </row>
    <row r="26" spans="1:19" ht="18" customHeight="1">
      <c r="A26" s="213">
        <v>63</v>
      </c>
      <c r="B26" s="309"/>
      <c r="C26" s="307"/>
      <c r="D26" s="694">
        <v>844204</v>
      </c>
      <c r="E26" s="694"/>
      <c r="F26" s="224"/>
      <c r="G26" s="694">
        <v>844039</v>
      </c>
      <c r="H26" s="694"/>
      <c r="I26" s="238"/>
      <c r="J26" s="70"/>
      <c r="K26" s="238">
        <v>165</v>
      </c>
      <c r="L26" s="308"/>
      <c r="M26" s="192">
        <v>63</v>
      </c>
      <c r="N26" s="369">
        <f>SUM(O26:S26)</f>
        <v>115944</v>
      </c>
      <c r="O26" s="305">
        <v>55447</v>
      </c>
      <c r="P26" s="305">
        <v>5430</v>
      </c>
      <c r="Q26" s="305">
        <v>51138</v>
      </c>
      <c r="R26" s="305">
        <v>3839</v>
      </c>
      <c r="S26" s="305">
        <v>90</v>
      </c>
    </row>
    <row r="27" spans="1:19" ht="18" customHeight="1">
      <c r="A27" s="214" t="s">
        <v>280</v>
      </c>
      <c r="B27" s="310"/>
      <c r="C27" s="225"/>
      <c r="D27" s="694">
        <v>871826</v>
      </c>
      <c r="E27" s="694"/>
      <c r="F27" s="224"/>
      <c r="G27" s="694">
        <v>871826</v>
      </c>
      <c r="H27" s="694"/>
      <c r="I27" s="238"/>
      <c r="J27" s="70"/>
      <c r="K27" s="238" t="s">
        <v>459</v>
      </c>
      <c r="L27" s="308"/>
      <c r="M27" s="307" t="s">
        <v>280</v>
      </c>
      <c r="N27" s="369">
        <f>SUM(O27:S27)</f>
        <v>122958</v>
      </c>
      <c r="O27" s="305">
        <v>62281</v>
      </c>
      <c r="P27" s="305">
        <v>6378</v>
      </c>
      <c r="Q27" s="305">
        <v>49650</v>
      </c>
      <c r="R27" s="305">
        <v>4554</v>
      </c>
      <c r="S27" s="305">
        <v>95</v>
      </c>
    </row>
    <row r="28" spans="1:19" ht="18" customHeight="1">
      <c r="A28" s="295" t="s">
        <v>348</v>
      </c>
      <c r="B28" s="326"/>
      <c r="C28" s="327"/>
      <c r="D28" s="695">
        <f>SUM(G28:K28)</f>
        <v>899839</v>
      </c>
      <c r="E28" s="695"/>
      <c r="F28" s="276"/>
      <c r="G28" s="695">
        <v>899839</v>
      </c>
      <c r="H28" s="695"/>
      <c r="I28" s="328"/>
      <c r="J28" s="28"/>
      <c r="K28" s="328" t="s">
        <v>466</v>
      </c>
      <c r="L28" s="311"/>
      <c r="M28" s="295" t="s">
        <v>348</v>
      </c>
      <c r="N28" s="370">
        <f>SUM(O28:S28)</f>
        <v>139441</v>
      </c>
      <c r="O28" s="334">
        <v>71057</v>
      </c>
      <c r="P28" s="334">
        <v>6637</v>
      </c>
      <c r="Q28" s="334">
        <v>56836</v>
      </c>
      <c r="R28" s="334">
        <v>4786</v>
      </c>
      <c r="S28" s="334">
        <v>125</v>
      </c>
    </row>
    <row r="29" spans="1:13" ht="15" customHeight="1">
      <c r="A29" s="306" t="s">
        <v>460</v>
      </c>
      <c r="B29" s="197"/>
      <c r="C29" s="197"/>
      <c r="D29" s="197"/>
      <c r="E29" s="197"/>
      <c r="F29" s="197"/>
      <c r="G29" s="197"/>
      <c r="H29" s="197"/>
      <c r="I29" s="197"/>
      <c r="J29" s="89"/>
      <c r="K29" s="89"/>
      <c r="L29" s="197"/>
      <c r="M29" s="146" t="s">
        <v>305</v>
      </c>
    </row>
    <row r="30" spans="2:12" ht="15" customHeight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</row>
    <row r="31" spans="1:12" ht="1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</row>
    <row r="32" ht="15" customHeight="1"/>
    <row r="33" spans="1:19" ht="19.5" customHeight="1">
      <c r="A33" s="583" t="s">
        <v>359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187"/>
      <c r="M33" s="296"/>
      <c r="N33" s="296"/>
      <c r="O33" s="296"/>
      <c r="P33" s="296"/>
      <c r="Q33" s="296"/>
      <c r="R33" s="296"/>
      <c r="S33" s="296"/>
    </row>
    <row r="34" spans="1:19" ht="19.5" customHeight="1">
      <c r="A34" s="533" t="s">
        <v>468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194"/>
      <c r="M34" s="533" t="s">
        <v>476</v>
      </c>
      <c r="N34" s="460"/>
      <c r="O34" s="460"/>
      <c r="P34" s="460"/>
      <c r="Q34" s="460"/>
      <c r="R34" s="460"/>
      <c r="S34" s="460"/>
    </row>
    <row r="35" spans="14:19" ht="18" customHeight="1" thickBot="1">
      <c r="N35" s="194"/>
      <c r="O35" s="194"/>
      <c r="P35" s="194"/>
      <c r="Q35" s="194"/>
      <c r="S35" s="54" t="s">
        <v>209</v>
      </c>
    </row>
    <row r="36" spans="1:19" ht="18" customHeight="1">
      <c r="A36" s="711" t="s">
        <v>282</v>
      </c>
      <c r="B36" s="588" t="s">
        <v>461</v>
      </c>
      <c r="C36" s="589"/>
      <c r="D36" s="589"/>
      <c r="E36" s="589"/>
      <c r="F36" s="589"/>
      <c r="G36" s="589"/>
      <c r="H36" s="590"/>
      <c r="I36" s="588" t="s">
        <v>462</v>
      </c>
      <c r="J36" s="589"/>
      <c r="K36" s="589"/>
      <c r="L36" s="194"/>
      <c r="M36" s="725" t="s">
        <v>282</v>
      </c>
      <c r="N36" s="730" t="s">
        <v>212</v>
      </c>
      <c r="O36" s="731"/>
      <c r="P36" s="731"/>
      <c r="Q36" s="732"/>
      <c r="R36" s="608" t="s">
        <v>213</v>
      </c>
      <c r="S36" s="729" t="s">
        <v>214</v>
      </c>
    </row>
    <row r="37" spans="1:19" ht="18" customHeight="1">
      <c r="A37" s="712"/>
      <c r="B37" s="548" t="s">
        <v>131</v>
      </c>
      <c r="C37" s="549"/>
      <c r="D37" s="722" t="s">
        <v>469</v>
      </c>
      <c r="E37" s="723"/>
      <c r="F37" s="723"/>
      <c r="G37" s="724"/>
      <c r="H37" s="546" t="s">
        <v>215</v>
      </c>
      <c r="I37" s="546" t="s">
        <v>131</v>
      </c>
      <c r="J37" s="543" t="s">
        <v>216</v>
      </c>
      <c r="K37" s="545" t="s">
        <v>463</v>
      </c>
      <c r="L37" s="297"/>
      <c r="M37" s="726"/>
      <c r="N37" s="727" t="s">
        <v>217</v>
      </c>
      <c r="O37" s="728"/>
      <c r="P37" s="336" t="s">
        <v>218</v>
      </c>
      <c r="Q37" s="337" t="s">
        <v>477</v>
      </c>
      <c r="R37" s="610"/>
      <c r="S37" s="609"/>
    </row>
    <row r="38" spans="1:19" ht="18" customHeight="1">
      <c r="A38" s="713"/>
      <c r="B38" s="607"/>
      <c r="C38" s="710"/>
      <c r="D38" s="9" t="s">
        <v>219</v>
      </c>
      <c r="E38" s="9" t="s">
        <v>220</v>
      </c>
      <c r="F38" s="189" t="s">
        <v>221</v>
      </c>
      <c r="G38" s="189" t="s">
        <v>222</v>
      </c>
      <c r="H38" s="489"/>
      <c r="I38" s="489"/>
      <c r="J38" s="572"/>
      <c r="K38" s="564"/>
      <c r="L38" s="313"/>
      <c r="M38" s="227" t="s">
        <v>337</v>
      </c>
      <c r="N38" s="307"/>
      <c r="O38" s="70">
        <f>SUM(P38:Q38)</f>
        <v>4674</v>
      </c>
      <c r="P38" s="305">
        <v>2140</v>
      </c>
      <c r="Q38" s="305">
        <v>2534</v>
      </c>
      <c r="R38" s="305">
        <v>37723</v>
      </c>
      <c r="S38" s="305">
        <v>497</v>
      </c>
    </row>
    <row r="39" spans="1:19" ht="18" customHeight="1">
      <c r="A39" s="211" t="s">
        <v>337</v>
      </c>
      <c r="B39" s="288"/>
      <c r="C39" s="79">
        <v>20</v>
      </c>
      <c r="D39" s="80">
        <v>3</v>
      </c>
      <c r="E39" s="81">
        <v>16</v>
      </c>
      <c r="F39" s="81">
        <v>1</v>
      </c>
      <c r="G39" s="81">
        <v>0</v>
      </c>
      <c r="H39" s="81">
        <v>0</v>
      </c>
      <c r="I39" s="80">
        <v>28071</v>
      </c>
      <c r="J39" s="81">
        <v>27893</v>
      </c>
      <c r="K39" s="81">
        <v>178</v>
      </c>
      <c r="L39" s="54"/>
      <c r="M39" s="213">
        <v>62</v>
      </c>
      <c r="N39" s="225"/>
      <c r="O39" s="70">
        <f>SUM(P39:Q39)</f>
        <v>4698</v>
      </c>
      <c r="P39" s="305">
        <v>2260</v>
      </c>
      <c r="Q39" s="305">
        <v>2438</v>
      </c>
      <c r="R39" s="305">
        <v>39147</v>
      </c>
      <c r="S39" s="305">
        <v>833</v>
      </c>
    </row>
    <row r="40" spans="1:19" ht="18" customHeight="1">
      <c r="A40" s="213">
        <v>62</v>
      </c>
      <c r="B40" s="288"/>
      <c r="C40" s="79">
        <v>20</v>
      </c>
      <c r="D40" s="81">
        <v>3</v>
      </c>
      <c r="E40" s="81">
        <v>16</v>
      </c>
      <c r="F40" s="81">
        <v>1</v>
      </c>
      <c r="G40" s="81">
        <v>0</v>
      </c>
      <c r="H40" s="81">
        <v>0</v>
      </c>
      <c r="I40" s="81">
        <v>28048</v>
      </c>
      <c r="J40" s="81">
        <v>27870</v>
      </c>
      <c r="K40" s="81">
        <v>178</v>
      </c>
      <c r="L40" s="54"/>
      <c r="M40" s="213">
        <v>63</v>
      </c>
      <c r="N40" s="307"/>
      <c r="O40" s="70">
        <f>SUM(P40:Q40)</f>
        <v>4888</v>
      </c>
      <c r="P40" s="305">
        <v>2300</v>
      </c>
      <c r="Q40" s="305">
        <v>2588</v>
      </c>
      <c r="R40" s="305">
        <v>35516</v>
      </c>
      <c r="S40" s="305">
        <v>50</v>
      </c>
    </row>
    <row r="41" spans="1:19" ht="18" customHeight="1">
      <c r="A41" s="213">
        <v>63</v>
      </c>
      <c r="B41" s="288"/>
      <c r="C41" s="79">
        <v>20</v>
      </c>
      <c r="D41" s="81">
        <v>3</v>
      </c>
      <c r="E41" s="81">
        <v>16</v>
      </c>
      <c r="F41" s="81">
        <v>1</v>
      </c>
      <c r="G41" s="81">
        <v>0</v>
      </c>
      <c r="H41" s="81">
        <v>0</v>
      </c>
      <c r="I41" s="81">
        <v>27886</v>
      </c>
      <c r="J41" s="81">
        <v>27708</v>
      </c>
      <c r="K41" s="81">
        <v>178</v>
      </c>
      <c r="L41" s="54"/>
      <c r="M41" s="214" t="s">
        <v>280</v>
      </c>
      <c r="N41" s="314"/>
      <c r="O41" s="70">
        <f>SUM(P41:Q41)</f>
        <v>3961</v>
      </c>
      <c r="P41" s="305">
        <v>1913</v>
      </c>
      <c r="Q41" s="305">
        <v>2048</v>
      </c>
      <c r="R41" s="305">
        <v>38612</v>
      </c>
      <c r="S41" s="305">
        <v>561</v>
      </c>
    </row>
    <row r="42" spans="1:19" ht="18" customHeight="1">
      <c r="A42" s="214" t="s">
        <v>280</v>
      </c>
      <c r="B42" s="288"/>
      <c r="C42" s="79">
        <v>19</v>
      </c>
      <c r="D42" s="81">
        <v>3</v>
      </c>
      <c r="E42" s="81">
        <v>15</v>
      </c>
      <c r="F42" s="81">
        <v>1</v>
      </c>
      <c r="G42" s="81">
        <v>0</v>
      </c>
      <c r="H42" s="81">
        <v>0</v>
      </c>
      <c r="I42" s="81">
        <v>26508</v>
      </c>
      <c r="J42" s="81">
        <v>26337</v>
      </c>
      <c r="K42" s="81">
        <v>171</v>
      </c>
      <c r="L42" s="54"/>
      <c r="M42" s="295" t="s">
        <v>348</v>
      </c>
      <c r="N42" s="326"/>
      <c r="O42" s="28">
        <f>SUM(P42:Q42)</f>
        <v>4622</v>
      </c>
      <c r="P42" s="334">
        <v>1917</v>
      </c>
      <c r="Q42" s="334">
        <v>2705</v>
      </c>
      <c r="R42" s="334">
        <v>40925</v>
      </c>
      <c r="S42" s="334">
        <v>161</v>
      </c>
    </row>
    <row r="43" spans="1:13" ht="18" customHeight="1">
      <c r="A43" s="295" t="s">
        <v>348</v>
      </c>
      <c r="B43" s="13"/>
      <c r="C43" s="365">
        <f>SUM(D43:G43)</f>
        <v>19</v>
      </c>
      <c r="D43" s="329">
        <v>3</v>
      </c>
      <c r="E43" s="329">
        <v>15</v>
      </c>
      <c r="F43" s="329">
        <v>1</v>
      </c>
      <c r="G43" s="329">
        <v>0</v>
      </c>
      <c r="H43" s="329">
        <v>0</v>
      </c>
      <c r="I43" s="329">
        <f>SUM(J43:K43)</f>
        <v>25319</v>
      </c>
      <c r="J43" s="329">
        <v>25144</v>
      </c>
      <c r="K43" s="329">
        <v>175</v>
      </c>
      <c r="L43" s="315"/>
      <c r="M43" s="146" t="s">
        <v>305</v>
      </c>
    </row>
    <row r="44" spans="1:12" ht="15" customHeight="1">
      <c r="A44" s="146" t="s">
        <v>304</v>
      </c>
      <c r="B44" s="202"/>
      <c r="C44" s="202"/>
      <c r="D44" s="197"/>
      <c r="E44" s="202"/>
      <c r="F44" s="202"/>
      <c r="G44" s="202"/>
      <c r="H44" s="202"/>
      <c r="I44" s="202"/>
      <c r="J44" s="202"/>
      <c r="K44" s="202"/>
      <c r="L44" s="202"/>
    </row>
    <row r="45" ht="15" customHeight="1"/>
    <row r="46" spans="2:12" ht="15" customHeight="1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</row>
    <row r="47" spans="13:19" ht="15" customHeight="1">
      <c r="M47" s="296"/>
      <c r="N47" s="296"/>
      <c r="O47" s="296"/>
      <c r="P47" s="296"/>
      <c r="Q47" s="296"/>
      <c r="R47" s="296"/>
      <c r="S47" s="187"/>
    </row>
    <row r="48" spans="1:23" ht="19.5" customHeight="1">
      <c r="A48" s="187"/>
      <c r="B48" s="29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533" t="s">
        <v>478</v>
      </c>
      <c r="N48" s="534"/>
      <c r="O48" s="534"/>
      <c r="P48" s="534"/>
      <c r="Q48" s="534"/>
      <c r="R48" s="534"/>
      <c r="S48" s="534"/>
      <c r="T48" s="112"/>
      <c r="U48" s="112"/>
      <c r="V48" s="112"/>
      <c r="W48" s="112"/>
    </row>
    <row r="49" spans="1:23" ht="19.5" customHeight="1" thickBot="1">
      <c r="A49" s="533" t="s">
        <v>467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71"/>
      <c r="S49" s="54" t="s">
        <v>223</v>
      </c>
      <c r="T49" s="110"/>
      <c r="U49" s="110"/>
      <c r="V49" s="110"/>
      <c r="W49" s="110"/>
    </row>
    <row r="50" spans="2:19" ht="18" customHeight="1" thickBot="1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230" t="s">
        <v>281</v>
      </c>
      <c r="N50" s="485" t="s">
        <v>217</v>
      </c>
      <c r="O50" s="537"/>
      <c r="P50" s="720" t="s">
        <v>226</v>
      </c>
      <c r="Q50" s="721"/>
      <c r="R50" s="338" t="s">
        <v>227</v>
      </c>
      <c r="S50" s="160" t="s">
        <v>228</v>
      </c>
    </row>
    <row r="51" spans="1:25" ht="18" customHeight="1">
      <c r="A51" s="718" t="s">
        <v>281</v>
      </c>
      <c r="B51" s="588" t="s">
        <v>224</v>
      </c>
      <c r="C51" s="589"/>
      <c r="D51" s="589"/>
      <c r="E51" s="589"/>
      <c r="F51" s="589"/>
      <c r="G51" s="590"/>
      <c r="H51" s="312" t="s">
        <v>225</v>
      </c>
      <c r="I51" s="312"/>
      <c r="J51" s="312"/>
      <c r="K51" s="312"/>
      <c r="L51" s="194"/>
      <c r="M51" s="211" t="s">
        <v>337</v>
      </c>
      <c r="N51" s="316"/>
      <c r="O51" s="371">
        <f>SUM(Q51:S51)</f>
        <v>1169</v>
      </c>
      <c r="P51" s="317"/>
      <c r="Q51" s="317">
        <v>1071</v>
      </c>
      <c r="R51" s="317">
        <v>41</v>
      </c>
      <c r="S51" s="317">
        <v>57</v>
      </c>
      <c r="T51" s="111"/>
      <c r="U51" s="111"/>
      <c r="V51" s="111"/>
      <c r="W51" s="111"/>
      <c r="X51" s="111"/>
      <c r="Y51" s="111"/>
    </row>
    <row r="52" spans="1:25" ht="18" customHeight="1">
      <c r="A52" s="719"/>
      <c r="B52" s="570" t="s">
        <v>229</v>
      </c>
      <c r="C52" s="571"/>
      <c r="D52" s="571"/>
      <c r="E52" s="571"/>
      <c r="F52" s="679"/>
      <c r="G52" s="546" t="s">
        <v>230</v>
      </c>
      <c r="H52" s="198" t="s">
        <v>229</v>
      </c>
      <c r="I52" s="198"/>
      <c r="J52" s="198"/>
      <c r="K52" s="288"/>
      <c r="L52" s="197"/>
      <c r="M52" s="213">
        <v>62</v>
      </c>
      <c r="N52" s="319"/>
      <c r="O52" s="77">
        <f>SUM(Q52:S52)</f>
        <v>1380</v>
      </c>
      <c r="P52" s="320"/>
      <c r="Q52" s="320">
        <v>1296</v>
      </c>
      <c r="R52" s="320">
        <v>38</v>
      </c>
      <c r="S52" s="320">
        <v>46</v>
      </c>
      <c r="T52" s="71"/>
      <c r="U52" s="71"/>
      <c r="V52" s="111"/>
      <c r="W52" s="71"/>
      <c r="X52" s="71"/>
      <c r="Y52" s="111"/>
    </row>
    <row r="53" spans="1:25" ht="18" customHeight="1">
      <c r="A53" s="719"/>
      <c r="B53" s="546" t="s">
        <v>131</v>
      </c>
      <c r="C53" s="543" t="s">
        <v>231</v>
      </c>
      <c r="D53" s="546" t="s">
        <v>232</v>
      </c>
      <c r="E53" s="546" t="s">
        <v>233</v>
      </c>
      <c r="F53" s="546" t="s">
        <v>234</v>
      </c>
      <c r="G53" s="547"/>
      <c r="H53" s="546" t="s">
        <v>131</v>
      </c>
      <c r="I53" s="318" t="s">
        <v>235</v>
      </c>
      <c r="J53" s="71" t="s">
        <v>236</v>
      </c>
      <c r="K53" s="293" t="s">
        <v>230</v>
      </c>
      <c r="L53" s="71"/>
      <c r="M53" s="213">
        <v>63</v>
      </c>
      <c r="N53" s="319"/>
      <c r="O53" s="77">
        <f>SUM(Q53:S53)</f>
        <v>1804</v>
      </c>
      <c r="P53" s="320"/>
      <c r="Q53" s="320">
        <v>1695</v>
      </c>
      <c r="R53" s="320">
        <v>59</v>
      </c>
      <c r="S53" s="320">
        <v>50</v>
      </c>
      <c r="T53" s="84"/>
      <c r="U53" s="84"/>
      <c r="V53" s="84"/>
      <c r="W53" s="84"/>
      <c r="X53" s="84"/>
      <c r="Y53" s="84"/>
    </row>
    <row r="54" spans="1:25" ht="18" customHeight="1">
      <c r="A54" s="618"/>
      <c r="B54" s="717"/>
      <c r="C54" s="572"/>
      <c r="D54" s="489"/>
      <c r="E54" s="489"/>
      <c r="F54" s="489"/>
      <c r="G54" s="489"/>
      <c r="H54" s="489"/>
      <c r="I54" s="321" t="s">
        <v>237</v>
      </c>
      <c r="J54" s="300" t="s">
        <v>238</v>
      </c>
      <c r="K54" s="322"/>
      <c r="L54" s="197"/>
      <c r="M54" s="214" t="s">
        <v>280</v>
      </c>
      <c r="N54" s="319"/>
      <c r="O54" s="77">
        <f>SUM(Q54:S54)</f>
        <v>2042</v>
      </c>
      <c r="P54" s="320"/>
      <c r="Q54" s="320">
        <v>1939</v>
      </c>
      <c r="R54" s="320">
        <v>61</v>
      </c>
      <c r="S54" s="320">
        <v>42</v>
      </c>
      <c r="T54" s="84"/>
      <c r="U54" s="84"/>
      <c r="V54" s="84"/>
      <c r="W54" s="84"/>
      <c r="X54" s="84"/>
      <c r="Y54" s="84"/>
    </row>
    <row r="55" spans="1:25" ht="18" customHeight="1">
      <c r="A55" s="330" t="s">
        <v>337</v>
      </c>
      <c r="B55" s="82">
        <v>597</v>
      </c>
      <c r="C55" s="80">
        <v>265</v>
      </c>
      <c r="D55" s="80">
        <v>300</v>
      </c>
      <c r="E55" s="80">
        <v>31</v>
      </c>
      <c r="F55" s="80">
        <v>1</v>
      </c>
      <c r="G55" s="80">
        <v>129160</v>
      </c>
      <c r="H55" s="80">
        <v>1095</v>
      </c>
      <c r="I55" s="80">
        <v>219</v>
      </c>
      <c r="J55" s="80">
        <v>876</v>
      </c>
      <c r="K55" s="80">
        <v>63497</v>
      </c>
      <c r="L55" s="70"/>
      <c r="M55" s="295" t="s">
        <v>348</v>
      </c>
      <c r="N55" s="14"/>
      <c r="O55" s="372">
        <f>SUM(Q55:S55)</f>
        <v>4580</v>
      </c>
      <c r="P55" s="339"/>
      <c r="Q55" s="339">
        <v>4495</v>
      </c>
      <c r="R55" s="339">
        <v>52</v>
      </c>
      <c r="S55" s="339">
        <v>33</v>
      </c>
      <c r="T55" s="84"/>
      <c r="U55" s="84"/>
      <c r="V55" s="84"/>
      <c r="W55" s="84"/>
      <c r="X55" s="84"/>
      <c r="Y55" s="84"/>
    </row>
    <row r="56" spans="1:25" ht="18" customHeight="1">
      <c r="A56" s="331">
        <v>62</v>
      </c>
      <c r="B56" s="79">
        <v>597</v>
      </c>
      <c r="C56" s="81">
        <v>265</v>
      </c>
      <c r="D56" s="81">
        <v>300</v>
      </c>
      <c r="E56" s="81">
        <v>31</v>
      </c>
      <c r="F56" s="81">
        <v>1</v>
      </c>
      <c r="G56" s="81">
        <v>129083</v>
      </c>
      <c r="H56" s="81">
        <v>1132</v>
      </c>
      <c r="I56" s="81">
        <v>219</v>
      </c>
      <c r="J56" s="81">
        <v>913</v>
      </c>
      <c r="K56" s="81">
        <v>65772</v>
      </c>
      <c r="L56" s="70"/>
      <c r="M56" s="146" t="s">
        <v>305</v>
      </c>
      <c r="R56" s="84"/>
      <c r="S56" s="84"/>
      <c r="T56" s="84"/>
      <c r="U56" s="84"/>
      <c r="V56" s="84"/>
      <c r="W56" s="84"/>
      <c r="X56" s="84"/>
      <c r="Y56" s="84"/>
    </row>
    <row r="57" spans="1:23" ht="18" customHeight="1">
      <c r="A57" s="331">
        <v>63</v>
      </c>
      <c r="B57" s="83">
        <v>611</v>
      </c>
      <c r="C57" s="81">
        <v>264</v>
      </c>
      <c r="D57" s="81">
        <v>314</v>
      </c>
      <c r="E57" s="81">
        <v>32</v>
      </c>
      <c r="F57" s="81">
        <v>1</v>
      </c>
      <c r="G57" s="81">
        <v>130180</v>
      </c>
      <c r="H57" s="81">
        <v>1159</v>
      </c>
      <c r="I57" s="81">
        <v>219</v>
      </c>
      <c r="J57" s="81">
        <v>940</v>
      </c>
      <c r="K57" s="81">
        <v>67298</v>
      </c>
      <c r="L57" s="70"/>
      <c r="T57" s="84"/>
      <c r="U57" s="84"/>
      <c r="V57" s="84"/>
      <c r="W57" s="84"/>
    </row>
    <row r="58" spans="1:12" ht="18" customHeight="1">
      <c r="A58" s="332" t="s">
        <v>280</v>
      </c>
      <c r="B58" s="83">
        <v>622</v>
      </c>
      <c r="C58" s="81">
        <v>261</v>
      </c>
      <c r="D58" s="81">
        <v>326</v>
      </c>
      <c r="E58" s="81">
        <v>33</v>
      </c>
      <c r="F58" s="81">
        <v>2</v>
      </c>
      <c r="G58" s="81">
        <v>136872</v>
      </c>
      <c r="H58" s="81">
        <v>1201</v>
      </c>
      <c r="I58" s="81">
        <v>219</v>
      </c>
      <c r="J58" s="81">
        <v>982</v>
      </c>
      <c r="K58" s="81">
        <v>75502</v>
      </c>
      <c r="L58" s="70"/>
    </row>
    <row r="59" spans="1:12" ht="18" customHeight="1">
      <c r="A59" s="333" t="s">
        <v>348</v>
      </c>
      <c r="B59" s="366">
        <f>SUM(C59:F59)</f>
        <v>620</v>
      </c>
      <c r="C59" s="329">
        <v>258</v>
      </c>
      <c r="D59" s="329">
        <v>326</v>
      </c>
      <c r="E59" s="329">
        <v>34</v>
      </c>
      <c r="F59" s="329">
        <v>2</v>
      </c>
      <c r="G59" s="329">
        <v>138131</v>
      </c>
      <c r="H59" s="329">
        <f>SUM(I59:J59)</f>
        <v>1245</v>
      </c>
      <c r="I59" s="329">
        <v>219</v>
      </c>
      <c r="J59" s="329">
        <v>1026</v>
      </c>
      <c r="K59" s="329">
        <v>84426</v>
      </c>
      <c r="L59" s="25"/>
    </row>
    <row r="60" ht="15" customHeight="1">
      <c r="A60" s="146" t="s">
        <v>304</v>
      </c>
    </row>
    <row r="61" ht="15" customHeight="1"/>
    <row r="62" ht="15" customHeight="1"/>
    <row r="63" ht="15" customHeight="1"/>
  </sheetData>
  <sheetProtection/>
  <mergeCells count="73">
    <mergeCell ref="M3:S3"/>
    <mergeCell ref="M5:S5"/>
    <mergeCell ref="M36:M37"/>
    <mergeCell ref="N37:O37"/>
    <mergeCell ref="S36:S37"/>
    <mergeCell ref="R36:R37"/>
    <mergeCell ref="N36:Q36"/>
    <mergeCell ref="R7:R8"/>
    <mergeCell ref="S7:S8"/>
    <mergeCell ref="M7:M8"/>
    <mergeCell ref="N50:O50"/>
    <mergeCell ref="P50:Q50"/>
    <mergeCell ref="M34:S34"/>
    <mergeCell ref="B36:H36"/>
    <mergeCell ref="B37:C38"/>
    <mergeCell ref="K37:K38"/>
    <mergeCell ref="M48:S48"/>
    <mergeCell ref="A34:K34"/>
    <mergeCell ref="I36:K36"/>
    <mergeCell ref="D37:G37"/>
    <mergeCell ref="M22:M23"/>
    <mergeCell ref="H53:H54"/>
    <mergeCell ref="A51:A54"/>
    <mergeCell ref="B51:G51"/>
    <mergeCell ref="B52:F52"/>
    <mergeCell ref="G52:G54"/>
    <mergeCell ref="G26:H26"/>
    <mergeCell ref="E53:E54"/>
    <mergeCell ref="A49:K49"/>
    <mergeCell ref="H37:H38"/>
    <mergeCell ref="I37:I38"/>
    <mergeCell ref="J37:J38"/>
    <mergeCell ref="B53:B54"/>
    <mergeCell ref="C53:C54"/>
    <mergeCell ref="D53:D54"/>
    <mergeCell ref="F53:F54"/>
    <mergeCell ref="A36:A38"/>
    <mergeCell ref="A3:K3"/>
    <mergeCell ref="B7:D7"/>
    <mergeCell ref="E7:E9"/>
    <mergeCell ref="F7:K7"/>
    <mergeCell ref="P7:Q7"/>
    <mergeCell ref="N7:N8"/>
    <mergeCell ref="M20:S20"/>
    <mergeCell ref="D8:D9"/>
    <mergeCell ref="F8:F9"/>
    <mergeCell ref="S22:S23"/>
    <mergeCell ref="N22:N23"/>
    <mergeCell ref="O22:P22"/>
    <mergeCell ref="Q22:Q23"/>
    <mergeCell ref="R22:R23"/>
    <mergeCell ref="A5:K5"/>
    <mergeCell ref="A7:A9"/>
    <mergeCell ref="B8:B9"/>
    <mergeCell ref="C8:C9"/>
    <mergeCell ref="F21:K21"/>
    <mergeCell ref="F22:H23"/>
    <mergeCell ref="I22:K22"/>
    <mergeCell ref="I23:K23"/>
    <mergeCell ref="B21:E23"/>
    <mergeCell ref="A19:K19"/>
    <mergeCell ref="A21:A23"/>
    <mergeCell ref="A20:K20"/>
    <mergeCell ref="G24:H24"/>
    <mergeCell ref="A33:K33"/>
    <mergeCell ref="D27:E27"/>
    <mergeCell ref="D28:E28"/>
    <mergeCell ref="G28:H28"/>
    <mergeCell ref="G27:H27"/>
    <mergeCell ref="D25:E25"/>
    <mergeCell ref="D26:E26"/>
    <mergeCell ref="D24:E24"/>
    <mergeCell ref="G25:H25"/>
  </mergeCells>
  <printOptions horizontalCentered="1"/>
  <pageMargins left="0.7874015748031497" right="0.7874015748031497" top="0.5905511811023623" bottom="0.3937007874015748" header="0" footer="0"/>
  <pageSetup fitToHeight="0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2013-06-17T00:46:52Z</cp:lastPrinted>
  <dcterms:created xsi:type="dcterms:W3CDTF">1998-03-25T07:46:08Z</dcterms:created>
  <dcterms:modified xsi:type="dcterms:W3CDTF">2013-06-17T00:47:21Z</dcterms:modified>
  <cp:category/>
  <cp:version/>
  <cp:contentType/>
  <cp:contentStatus/>
</cp:coreProperties>
</file>