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0"/>
  </bookViews>
  <sheets>
    <sheet name="284" sheetId="1" r:id="rId1"/>
  </sheets>
  <definedNames>
    <definedName name="_xlnm.Print_Area" localSheetId="0">'284'!$A$1:$AD$73</definedName>
  </definedNames>
  <calcPr fullCalcOnLoad="1"/>
</workbook>
</file>

<file path=xl/sharedStrings.xml><?xml version="1.0" encoding="utf-8"?>
<sst xmlns="http://schemas.openxmlformats.org/spreadsheetml/2006/main" count="250" uniqueCount="189">
  <si>
    <t>年　次</t>
  </si>
  <si>
    <t>総　数</t>
  </si>
  <si>
    <t>中　国</t>
  </si>
  <si>
    <t>台　湾</t>
  </si>
  <si>
    <t>香　港</t>
  </si>
  <si>
    <t>韓　国</t>
  </si>
  <si>
    <t>タ　イ</t>
  </si>
  <si>
    <t>フランス</t>
  </si>
  <si>
    <t>ドイツ</t>
  </si>
  <si>
    <t>イギリス</t>
  </si>
  <si>
    <t>カナダ</t>
  </si>
  <si>
    <t>アメリカ</t>
  </si>
  <si>
    <t>その他</t>
  </si>
  <si>
    <t>総　　数</t>
  </si>
  <si>
    <t>男</t>
  </si>
  <si>
    <t>女</t>
  </si>
  <si>
    <t>資料　法務省「出入国管理統計年報」</t>
  </si>
  <si>
    <t>外　交</t>
  </si>
  <si>
    <t>公　用</t>
  </si>
  <si>
    <t>役務提供</t>
  </si>
  <si>
    <t>永  住</t>
  </si>
  <si>
    <t>同  居</t>
  </si>
  <si>
    <t>提携年月日</t>
  </si>
  <si>
    <t>金沢市</t>
  </si>
  <si>
    <t>1962.12.18</t>
  </si>
  <si>
    <t>ロシア（イルクーツク州）</t>
  </si>
  <si>
    <t>イルクーツク市</t>
  </si>
  <si>
    <t>1967. 3.20</t>
  </si>
  <si>
    <t>ブラジル（リオ・グランデ・ド・スル州）</t>
  </si>
  <si>
    <t>ポルト・アレグレ市</t>
  </si>
  <si>
    <t>ベルギー（東フランドル県）</t>
  </si>
  <si>
    <t>ゲント市</t>
  </si>
  <si>
    <t>1971.10. 4</t>
  </si>
  <si>
    <t>フランス（ロレーヌ州）</t>
  </si>
  <si>
    <t>ナンシー市</t>
  </si>
  <si>
    <t>中国（江蘇省）</t>
  </si>
  <si>
    <t>蘇州市</t>
  </si>
  <si>
    <t>七尾市</t>
  </si>
  <si>
    <t>ブラーツク市</t>
  </si>
  <si>
    <t>1970.12.11</t>
  </si>
  <si>
    <t>金泉市</t>
  </si>
  <si>
    <t>1975.10.16</t>
  </si>
  <si>
    <t>中国（遼寧省）</t>
  </si>
  <si>
    <t>大連市金州区</t>
  </si>
  <si>
    <t>1986. 4.13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</si>
  <si>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</si>
  <si>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</si>
  <si>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</si>
  <si>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</si>
  <si>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</si>
  <si>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</si>
  <si>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</si>
  <si>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</si>
  <si>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</si>
  <si>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</si>
  <si>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松任市</t>
  </si>
  <si>
    <t>コロンビア市</t>
  </si>
  <si>
    <t>1988. 3. 7</t>
  </si>
  <si>
    <t>根上町</t>
  </si>
  <si>
    <t>1976. 9.28</t>
  </si>
  <si>
    <t>宇ノ気町</t>
  </si>
  <si>
    <t>メスキルヒ市</t>
  </si>
  <si>
    <t>野々市町</t>
  </si>
  <si>
    <t>ニュージーランド（ギズボーン地方）</t>
  </si>
  <si>
    <t>ギズボーン市</t>
  </si>
  <si>
    <t>田鶴浜町</t>
  </si>
  <si>
    <t>アメリカ（ケンタッキー州）</t>
  </si>
  <si>
    <t>モーガンタウン市</t>
  </si>
  <si>
    <t>川北町</t>
  </si>
  <si>
    <t>興城市</t>
  </si>
  <si>
    <t>呉江市</t>
  </si>
  <si>
    <t>海外支店等へ赴任</t>
  </si>
  <si>
    <t>短期商用　　　・業　務</t>
  </si>
  <si>
    <t>学術研究　　　・調　査</t>
  </si>
  <si>
    <t>留学･研修　　　　･技術習得</t>
  </si>
  <si>
    <t>加賀市</t>
  </si>
  <si>
    <t>カナダ（オンタリオ州）</t>
  </si>
  <si>
    <t>内浦町</t>
  </si>
  <si>
    <t>国際交流 285</t>
  </si>
  <si>
    <t>新　　規</t>
  </si>
  <si>
    <t>再 発 行</t>
  </si>
  <si>
    <t>観光・　　　　その他</t>
  </si>
  <si>
    <t>アメリカ（ニューヨーク州）</t>
  </si>
  <si>
    <t>(1995)</t>
  </si>
  <si>
    <t>アメリカ（カリフォルニア州）</t>
  </si>
  <si>
    <t>モントレー市</t>
  </si>
  <si>
    <t>1995.12. 5</t>
  </si>
  <si>
    <t>ダンダス市</t>
  </si>
  <si>
    <t>アメリカ（ミズーリ州）</t>
  </si>
  <si>
    <t>ペンリス市</t>
  </si>
  <si>
    <t>1995.10. 9</t>
  </si>
  <si>
    <t>溧陽市</t>
  </si>
  <si>
    <t>-</t>
  </si>
  <si>
    <t>オーストリア（ビクトリア州）</t>
  </si>
  <si>
    <t>ポートランド市</t>
  </si>
  <si>
    <t>内灘町</t>
  </si>
  <si>
    <t>中国（江蘇省）</t>
  </si>
  <si>
    <t>284 国際交流</t>
  </si>
  <si>
    <t>年次・月次</t>
  </si>
  <si>
    <t>平成2年</t>
  </si>
  <si>
    <t>資料　石川県国際交流課調</t>
  </si>
  <si>
    <t>（単位　件）</t>
  </si>
  <si>
    <t>（単位　人）</t>
  </si>
  <si>
    <t>不詳</t>
  </si>
  <si>
    <t>女</t>
  </si>
  <si>
    <t>韓国（慶尚北前）</t>
  </si>
  <si>
    <t>種　　　　別</t>
  </si>
  <si>
    <t>年　  次</t>
  </si>
  <si>
    <t>インド    ネシア</t>
  </si>
  <si>
    <t>シンガ    ポール</t>
  </si>
  <si>
    <r>
      <t xml:space="preserve">注　 </t>
    </r>
    <r>
      <rPr>
        <sz val="12"/>
        <rFont val="ＭＳ 明朝"/>
        <family val="1"/>
      </rPr>
      <t xml:space="preserve"> その他には不詳を含む。</t>
    </r>
  </si>
  <si>
    <t>（単位　人）</t>
  </si>
  <si>
    <t>国　　　　　　　　　　　　　名</t>
  </si>
  <si>
    <t>バッファロー市</t>
  </si>
  <si>
    <r>
      <t>(199</t>
    </r>
    <r>
      <rPr>
        <sz val="12"/>
        <rFont val="ＭＳ 明朝"/>
        <family val="1"/>
      </rPr>
      <t>0)</t>
    </r>
  </si>
  <si>
    <r>
      <t>(</t>
    </r>
    <r>
      <rPr>
        <sz val="12"/>
        <rFont val="ＭＳ 明朝"/>
        <family val="1"/>
      </rPr>
      <t xml:space="preserve">    )</t>
    </r>
  </si>
  <si>
    <r>
      <t>197</t>
    </r>
    <r>
      <rPr>
        <sz val="12"/>
        <rFont val="ＭＳ 明朝"/>
        <family val="1"/>
      </rPr>
      <t>2.12. 8</t>
    </r>
  </si>
  <si>
    <r>
      <t>1</t>
    </r>
    <r>
      <rPr>
        <sz val="12"/>
        <rFont val="ＭＳ 明朝"/>
        <family val="1"/>
      </rPr>
      <t>981. 6.13</t>
    </r>
  </si>
  <si>
    <r>
      <t>8</t>
    </r>
    <r>
      <rPr>
        <sz val="12"/>
        <rFont val="ＭＳ 明朝"/>
        <family val="1"/>
      </rPr>
      <t>5万</t>
    </r>
  </si>
  <si>
    <r>
      <t>(</t>
    </r>
    <r>
      <rPr>
        <sz val="12"/>
        <rFont val="ＭＳ 明朝"/>
        <family val="1"/>
      </rPr>
      <t xml:space="preserve">    )</t>
    </r>
  </si>
  <si>
    <t>（単位　件）</t>
  </si>
  <si>
    <t>年　　　　　　　　　　　　令　　　　　　　　　　　別</t>
  </si>
  <si>
    <r>
      <t>(</t>
    </r>
    <r>
      <rPr>
        <sz val="12"/>
        <rFont val="ＭＳ 明朝"/>
        <family val="1"/>
      </rPr>
      <t xml:space="preserve">    )</t>
    </r>
  </si>
  <si>
    <t>ベルギー（-）</t>
  </si>
  <si>
    <r>
      <t>1</t>
    </r>
    <r>
      <rPr>
        <sz val="12"/>
        <rFont val="ＭＳ 明朝"/>
        <family val="1"/>
      </rPr>
      <t>968.12. 3</t>
    </r>
  </si>
  <si>
    <r>
      <t>2</t>
    </r>
    <r>
      <rPr>
        <sz val="12"/>
        <rFont val="ＭＳ 明朝"/>
        <family val="1"/>
      </rPr>
      <t>.2万</t>
    </r>
  </si>
  <si>
    <t>(1995)</t>
  </si>
  <si>
    <t>ペロ-タス市</t>
  </si>
  <si>
    <t>(1991)</t>
  </si>
  <si>
    <t>オーストラリア（ニュー・サウス・ウエールズ州）</t>
  </si>
  <si>
    <r>
      <t>(</t>
    </r>
    <r>
      <rPr>
        <sz val="12"/>
        <rFont val="ＭＳ 明朝"/>
        <family val="1"/>
      </rPr>
      <t xml:space="preserve">    )</t>
    </r>
  </si>
  <si>
    <t>シェレホフ市</t>
  </si>
  <si>
    <r>
      <t>19</t>
    </r>
    <r>
      <rPr>
        <sz val="12"/>
        <rFont val="ＭＳ 明朝"/>
        <family val="1"/>
      </rPr>
      <t>80. 2.19</t>
    </r>
  </si>
  <si>
    <r>
      <t>(</t>
    </r>
    <r>
      <rPr>
        <sz val="12"/>
        <rFont val="ＭＳ 明朝"/>
        <family val="1"/>
      </rPr>
      <t xml:space="preserve">    )</t>
    </r>
  </si>
  <si>
    <t>ドイツ（バーデンビュルテンベルグ州）</t>
  </si>
  <si>
    <r>
      <t>19</t>
    </r>
    <r>
      <rPr>
        <sz val="12"/>
        <rFont val="ＭＳ 明朝"/>
        <family val="1"/>
      </rPr>
      <t>85. 5. 3</t>
    </r>
  </si>
  <si>
    <r>
      <t>19</t>
    </r>
    <r>
      <rPr>
        <sz val="12"/>
        <rFont val="ＭＳ 明朝"/>
        <family val="1"/>
      </rPr>
      <t>90. 3.30</t>
    </r>
  </si>
  <si>
    <r>
      <t>199</t>
    </r>
    <r>
      <rPr>
        <sz val="12"/>
        <rFont val="ＭＳ 明朝"/>
        <family val="1"/>
      </rPr>
      <t>2. 8. 1</t>
    </r>
  </si>
  <si>
    <r>
      <t xml:space="preserve">1992. </t>
    </r>
    <r>
      <rPr>
        <sz val="12"/>
        <rFont val="ＭＳ 明朝"/>
        <family val="1"/>
      </rPr>
      <t>9.10</t>
    </r>
  </si>
  <si>
    <r>
      <t>1993.10.</t>
    </r>
    <r>
      <rPr>
        <sz val="12"/>
        <rFont val="ＭＳ 明朝"/>
        <family val="1"/>
      </rPr>
      <t xml:space="preserve"> 7</t>
    </r>
  </si>
  <si>
    <r>
      <t>(</t>
    </r>
    <r>
      <rPr>
        <sz val="12"/>
        <rFont val="ＭＳ 明朝"/>
        <family val="1"/>
      </rPr>
      <t xml:space="preserve">    )</t>
    </r>
  </si>
  <si>
    <t>注　（　）記入なしは年不明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</si>
  <si>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　渡　　航　　先　　別　　出　　国　　者　　数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</si>
  <si>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</si>
  <si>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オースト    ラ リ ア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</si>
  <si>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渡　　航　　目　　的　　別　　出　　国　　者　　数</t>
    </r>
  </si>
  <si>
    <t>179 　　姉　　妹　　提　　携</t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</si>
  <si>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　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</si>
  <si>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　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</si>
  <si>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>59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</si>
  <si>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　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</si>
  <si>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　</t>
    </r>
    <r>
      <rPr>
        <sz val="12"/>
        <rFont val="ＭＳ 明朝"/>
        <family val="1"/>
      </rPr>
      <t>79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</si>
  <si>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～</t>
    </r>
  </si>
  <si>
    <r>
      <t>平成6年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</si>
  <si>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0　～　9</t>
  </si>
  <si>
    <t>10　～　19</t>
  </si>
  <si>
    <t>20　～　29</t>
  </si>
  <si>
    <t>性　　　別</t>
  </si>
  <si>
    <t>年　　　　　令　　　　　別</t>
  </si>
  <si>
    <r>
      <t>（平成7年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日現在）</t>
    </r>
  </si>
  <si>
    <t>備　考 （人口）</t>
  </si>
  <si>
    <r>
      <t xml:space="preserve">市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町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村</t>
    </r>
  </si>
  <si>
    <r>
      <t xml:space="preserve">提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携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都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市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名</t>
    </r>
  </si>
  <si>
    <t>3.2万</t>
  </si>
  <si>
    <t>28万</t>
  </si>
  <si>
    <t>54万</t>
  </si>
  <si>
    <r>
      <t>7</t>
    </r>
    <r>
      <rPr>
        <sz val="12"/>
        <rFont val="ＭＳ 明朝"/>
        <family val="1"/>
      </rPr>
      <t>7万</t>
    </r>
  </si>
  <si>
    <r>
      <t>1.2</t>
    </r>
    <r>
      <rPr>
        <sz val="12"/>
        <rFont val="ＭＳ 明朝"/>
        <family val="1"/>
      </rPr>
      <t>万</t>
    </r>
  </si>
  <si>
    <t>36万人</t>
  </si>
  <si>
    <t>67万</t>
  </si>
  <si>
    <t>138万</t>
  </si>
  <si>
    <t>49万</t>
  </si>
  <si>
    <t>10万</t>
  </si>
  <si>
    <r>
      <t>5</t>
    </r>
    <r>
      <rPr>
        <sz val="12"/>
        <rFont val="ＭＳ 明朝"/>
        <family val="1"/>
      </rPr>
      <t>6万</t>
    </r>
  </si>
  <si>
    <t>20万</t>
  </si>
  <si>
    <t>29万</t>
  </si>
  <si>
    <t>7万</t>
  </si>
  <si>
    <r>
      <t>1</t>
    </r>
    <r>
      <rPr>
        <sz val="12"/>
        <rFont val="ＭＳ 明朝"/>
        <family val="1"/>
      </rPr>
      <t>6万</t>
    </r>
  </si>
  <si>
    <t>5万</t>
  </si>
  <si>
    <t>4.5万</t>
  </si>
  <si>
    <t>15万</t>
  </si>
  <si>
    <t>3万</t>
  </si>
  <si>
    <t>77万</t>
  </si>
  <si>
    <r>
      <t>ゲ-</t>
    </r>
    <r>
      <rPr>
        <sz val="12"/>
        <rFont val="ＭＳ 明朝"/>
        <family val="1"/>
      </rPr>
      <t>ツヘッド市</t>
    </r>
  </si>
  <si>
    <t>－</t>
  </si>
  <si>
    <t>-</t>
  </si>
  <si>
    <t>177  　　旅　　　券　　　発　　　行　　　状　　　況</t>
  </si>
  <si>
    <t>178  　　出　　　　国　　　　者　　　　数</t>
  </si>
  <si>
    <t>25　　　国　　　　際　　　　交　　　　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</si>
</sst>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200" fontId="0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 indent="2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3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quotePrefix="1">
      <alignment horizontal="left" vertical="center" indent="2"/>
    </xf>
    <xf numFmtId="37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quotePrefix="1">
      <alignment horizontal="left" vertical="center" indent="2"/>
    </xf>
    <xf numFmtId="0" fontId="10" fillId="0" borderId="23" xfId="0" applyFont="1" applyFill="1" applyBorder="1" applyAlignment="1">
      <alignment horizontal="right" vertical="center"/>
    </xf>
    <xf numFmtId="37" fontId="1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indent="1"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>
      <alignment horizontal="right" vertical="center" indent="1"/>
    </xf>
    <xf numFmtId="38" fontId="0" fillId="0" borderId="0" xfId="48" applyFont="1" applyFill="1" applyBorder="1" applyAlignment="1">
      <alignment horizontal="right" vertical="center" indent="1"/>
    </xf>
    <xf numFmtId="38" fontId="0" fillId="0" borderId="0" xfId="48" applyFont="1" applyFill="1" applyBorder="1" applyAlignment="1" applyProtection="1">
      <alignment horizontal="right" vertical="center" indent="1"/>
      <protection/>
    </xf>
    <xf numFmtId="0" fontId="0" fillId="0" borderId="2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indent="1"/>
    </xf>
    <xf numFmtId="0" fontId="0" fillId="0" borderId="19" xfId="0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37" fontId="1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 indent="1"/>
    </xf>
    <xf numFmtId="0" fontId="0" fillId="0" borderId="12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 quotePrefix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indent="3"/>
    </xf>
    <xf numFmtId="0" fontId="0" fillId="0" borderId="12" xfId="0" applyFont="1" applyFill="1" applyBorder="1" applyAlignment="1" quotePrefix="1">
      <alignment horizontal="left" vertical="center" indent="3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left" vertical="center" indent="3"/>
    </xf>
    <xf numFmtId="0" fontId="6" fillId="0" borderId="34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3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left" vertical="center" indent="3"/>
    </xf>
    <xf numFmtId="0" fontId="0" fillId="0" borderId="13" xfId="0" applyFont="1" applyFill="1" applyBorder="1" applyAlignment="1" quotePrefix="1">
      <alignment horizontal="left" vertical="center" indent="3"/>
    </xf>
    <xf numFmtId="0" fontId="0" fillId="0" borderId="38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tabSelected="1" zoomScalePageLayoutView="0" workbookViewId="0" topLeftCell="A1">
      <selection activeCell="A3" sqref="A3:M3"/>
    </sheetView>
  </sheetViews>
  <sheetFormatPr defaultColWidth="10.59765625" defaultRowHeight="15"/>
  <cols>
    <col min="1" max="1" width="9.09765625" style="9" customWidth="1"/>
    <col min="2" max="13" width="9.59765625" style="9" customWidth="1"/>
    <col min="14" max="14" width="10.59765625" style="9" customWidth="1"/>
    <col min="15" max="15" width="12.8984375" style="9" customWidth="1"/>
    <col min="16" max="16" width="10" style="9" customWidth="1"/>
    <col min="17" max="18" width="8.59765625" style="9" customWidth="1"/>
    <col min="19" max="21" width="9.59765625" style="9" customWidth="1"/>
    <col min="22" max="22" width="10.5" style="9" customWidth="1"/>
    <col min="23" max="26" width="9.59765625" style="9" customWidth="1"/>
    <col min="27" max="27" width="13" style="9" customWidth="1"/>
    <col min="28" max="30" width="9.59765625" style="9" customWidth="1"/>
    <col min="31" max="16384" width="10.59765625" style="9" customWidth="1"/>
  </cols>
  <sheetData>
    <row r="1" spans="1:30" s="12" customFormat="1" ht="19.5" customHeight="1">
      <c r="A1" s="2" t="s">
        <v>97</v>
      </c>
      <c r="AD1" s="3" t="s">
        <v>78</v>
      </c>
    </row>
    <row r="2" spans="1:30" s="13" customFormat="1" ht="24.75" customHeight="1">
      <c r="A2" s="155" t="s">
        <v>188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ht="19.5" customHeight="1">
      <c r="A3" s="115" t="s">
        <v>186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O3" s="115" t="s">
        <v>187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3:30" ht="19.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01" t="s">
        <v>142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5:30" ht="18" customHeight="1" thickBot="1">
      <c r="E5" s="14"/>
      <c r="F5" s="14"/>
      <c r="G5" s="14"/>
      <c r="H5" s="14"/>
      <c r="I5" s="14"/>
      <c r="J5" s="14"/>
      <c r="K5" s="14"/>
      <c r="L5" s="14"/>
      <c r="M5" s="15" t="s">
        <v>101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 t="s">
        <v>102</v>
      </c>
    </row>
    <row r="6" spans="1:30" ht="18" customHeight="1">
      <c r="A6" s="116" t="s">
        <v>98</v>
      </c>
      <c r="B6" s="117"/>
      <c r="C6" s="16"/>
      <c r="D6" s="122" t="s">
        <v>106</v>
      </c>
      <c r="E6" s="123"/>
      <c r="F6" s="124" t="s">
        <v>157</v>
      </c>
      <c r="G6" s="108"/>
      <c r="H6" s="122" t="s">
        <v>158</v>
      </c>
      <c r="I6" s="107"/>
      <c r="J6" s="107"/>
      <c r="K6" s="107"/>
      <c r="L6" s="107"/>
      <c r="M6" s="107"/>
      <c r="O6" s="108" t="s">
        <v>107</v>
      </c>
      <c r="P6" s="128" t="s">
        <v>1</v>
      </c>
      <c r="Q6" s="128" t="s">
        <v>2</v>
      </c>
      <c r="R6" s="128" t="s">
        <v>3</v>
      </c>
      <c r="S6" s="128" t="s">
        <v>4</v>
      </c>
      <c r="T6" s="110" t="s">
        <v>108</v>
      </c>
      <c r="U6" s="128" t="s">
        <v>5</v>
      </c>
      <c r="V6" s="110" t="s">
        <v>109</v>
      </c>
      <c r="W6" s="128" t="s">
        <v>6</v>
      </c>
      <c r="X6" s="128" t="s">
        <v>7</v>
      </c>
      <c r="Y6" s="128" t="s">
        <v>8</v>
      </c>
      <c r="Z6" s="128" t="s">
        <v>9</v>
      </c>
      <c r="AA6" s="128" t="s">
        <v>10</v>
      </c>
      <c r="AB6" s="128" t="s">
        <v>11</v>
      </c>
      <c r="AC6" s="138" t="s">
        <v>144</v>
      </c>
      <c r="AD6" s="124" t="s">
        <v>12</v>
      </c>
    </row>
    <row r="7" spans="1:30" ht="18" customHeight="1">
      <c r="A7" s="118"/>
      <c r="B7" s="119"/>
      <c r="C7" s="18" t="s">
        <v>13</v>
      </c>
      <c r="D7" s="126" t="s">
        <v>79</v>
      </c>
      <c r="E7" s="126" t="s">
        <v>80</v>
      </c>
      <c r="F7" s="125"/>
      <c r="G7" s="109"/>
      <c r="H7" s="105" t="s">
        <v>154</v>
      </c>
      <c r="I7" s="104"/>
      <c r="J7" s="105" t="s">
        <v>155</v>
      </c>
      <c r="K7" s="104"/>
      <c r="L7" s="105" t="s">
        <v>156</v>
      </c>
      <c r="M7" s="106"/>
      <c r="O7" s="109"/>
      <c r="P7" s="127"/>
      <c r="Q7" s="127"/>
      <c r="R7" s="127"/>
      <c r="S7" s="127"/>
      <c r="T7" s="111"/>
      <c r="U7" s="127"/>
      <c r="V7" s="111"/>
      <c r="W7" s="127"/>
      <c r="X7" s="127"/>
      <c r="Y7" s="127"/>
      <c r="Z7" s="127"/>
      <c r="AA7" s="127"/>
      <c r="AB7" s="127"/>
      <c r="AC7" s="139"/>
      <c r="AD7" s="125"/>
    </row>
    <row r="8" spans="1:30" ht="18" customHeight="1">
      <c r="A8" s="120"/>
      <c r="B8" s="121"/>
      <c r="C8" s="20"/>
      <c r="D8" s="127"/>
      <c r="E8" s="127"/>
      <c r="F8" s="19" t="s">
        <v>14</v>
      </c>
      <c r="G8" s="19" t="s">
        <v>15</v>
      </c>
      <c r="H8" s="19" t="s">
        <v>14</v>
      </c>
      <c r="I8" s="19" t="s">
        <v>15</v>
      </c>
      <c r="J8" s="19" t="s">
        <v>14</v>
      </c>
      <c r="K8" s="19" t="s">
        <v>15</v>
      </c>
      <c r="L8" s="19" t="s">
        <v>14</v>
      </c>
      <c r="M8" s="21" t="s">
        <v>15</v>
      </c>
      <c r="O8" s="22" t="s">
        <v>143</v>
      </c>
      <c r="P8" s="84">
        <f>SUM(Q8:AD8)</f>
        <v>70622</v>
      </c>
      <c r="Q8" s="64">
        <v>2398</v>
      </c>
      <c r="R8" s="64">
        <v>6778</v>
      </c>
      <c r="S8" s="64">
        <v>6315</v>
      </c>
      <c r="T8" s="64">
        <v>1256</v>
      </c>
      <c r="U8" s="64">
        <v>10713</v>
      </c>
      <c r="V8" s="64">
        <v>4535</v>
      </c>
      <c r="W8" s="64">
        <v>2658</v>
      </c>
      <c r="X8" s="64">
        <v>1421</v>
      </c>
      <c r="Y8" s="64">
        <v>736</v>
      </c>
      <c r="Z8" s="64">
        <v>1191</v>
      </c>
      <c r="AA8" s="64">
        <v>884</v>
      </c>
      <c r="AB8" s="64">
        <v>23362</v>
      </c>
      <c r="AC8" s="64">
        <v>3421</v>
      </c>
      <c r="AD8" s="64">
        <v>4954</v>
      </c>
    </row>
    <row r="9" spans="1:30" ht="18" customHeight="1">
      <c r="A9" s="140" t="s">
        <v>99</v>
      </c>
      <c r="B9" s="141"/>
      <c r="C9" s="84">
        <f>SUM(D9:E9)</f>
        <v>42137</v>
      </c>
      <c r="D9" s="85">
        <v>41946</v>
      </c>
      <c r="E9" s="85">
        <v>191</v>
      </c>
      <c r="F9" s="86">
        <f aca="true" t="shared" si="0" ref="F9:G12">SUM(J9,L9,B39,D39,F39,H39,J39,L39)</f>
        <v>24445</v>
      </c>
      <c r="G9" s="86">
        <f t="shared" si="0"/>
        <v>17692</v>
      </c>
      <c r="H9" s="87" t="s">
        <v>184</v>
      </c>
      <c r="I9" s="87" t="s">
        <v>184</v>
      </c>
      <c r="J9" s="85">
        <v>1824</v>
      </c>
      <c r="K9" s="85">
        <v>2349</v>
      </c>
      <c r="L9" s="85">
        <v>6611</v>
      </c>
      <c r="M9" s="85">
        <v>6638</v>
      </c>
      <c r="O9" s="60">
        <v>3</v>
      </c>
      <c r="P9" s="88">
        <f>SUM(Q9:AD9)</f>
        <v>72195</v>
      </c>
      <c r="Q9" s="11">
        <v>2950</v>
      </c>
      <c r="R9" s="11">
        <v>5788</v>
      </c>
      <c r="S9" s="11">
        <v>6922</v>
      </c>
      <c r="T9" s="11">
        <v>1295</v>
      </c>
      <c r="U9" s="11">
        <v>11376</v>
      </c>
      <c r="V9" s="11">
        <v>5421</v>
      </c>
      <c r="W9" s="11">
        <v>1965</v>
      </c>
      <c r="X9" s="11">
        <v>1161</v>
      </c>
      <c r="Y9" s="11">
        <v>927</v>
      </c>
      <c r="Z9" s="11">
        <v>1010</v>
      </c>
      <c r="AA9" s="11">
        <v>997</v>
      </c>
      <c r="AB9" s="11">
        <v>23964</v>
      </c>
      <c r="AC9" s="11">
        <v>3451</v>
      </c>
      <c r="AD9" s="11">
        <v>4968</v>
      </c>
    </row>
    <row r="10" spans="1:30" ht="18" customHeight="1">
      <c r="A10" s="136">
        <v>3</v>
      </c>
      <c r="B10" s="142"/>
      <c r="C10" s="88">
        <f>SUM(D10:E10)</f>
        <v>40188</v>
      </c>
      <c r="D10" s="86">
        <v>40023</v>
      </c>
      <c r="E10" s="86">
        <v>165</v>
      </c>
      <c r="F10" s="86">
        <f t="shared" si="0"/>
        <v>22525</v>
      </c>
      <c r="G10" s="86">
        <f t="shared" si="0"/>
        <v>17663</v>
      </c>
      <c r="H10" s="89" t="s">
        <v>184</v>
      </c>
      <c r="I10" s="89" t="s">
        <v>184</v>
      </c>
      <c r="J10" s="86">
        <v>1819</v>
      </c>
      <c r="K10" s="86">
        <v>2348</v>
      </c>
      <c r="L10" s="86">
        <v>5961</v>
      </c>
      <c r="M10" s="86">
        <v>6468</v>
      </c>
      <c r="O10" s="60">
        <v>4</v>
      </c>
      <c r="P10" s="88">
        <f>SUM(Q10:AD10)</f>
        <v>83393</v>
      </c>
      <c r="Q10" s="11">
        <v>4457</v>
      </c>
      <c r="R10" s="11">
        <v>5903</v>
      </c>
      <c r="S10" s="11">
        <v>7308</v>
      </c>
      <c r="T10" s="11">
        <v>1796</v>
      </c>
      <c r="U10" s="11">
        <v>9781</v>
      </c>
      <c r="V10" s="11">
        <v>5725</v>
      </c>
      <c r="W10" s="11">
        <v>1952</v>
      </c>
      <c r="X10" s="11">
        <v>1715</v>
      </c>
      <c r="Y10" s="11">
        <v>924</v>
      </c>
      <c r="Z10" s="11">
        <v>2264</v>
      </c>
      <c r="AA10" s="11">
        <v>1201</v>
      </c>
      <c r="AB10" s="11">
        <v>27731</v>
      </c>
      <c r="AC10" s="11">
        <v>3991</v>
      </c>
      <c r="AD10" s="11">
        <v>8645</v>
      </c>
    </row>
    <row r="11" spans="1:30" ht="18" customHeight="1">
      <c r="A11" s="136">
        <v>4</v>
      </c>
      <c r="B11" s="142"/>
      <c r="C11" s="88">
        <f>SUM(D11:E11)</f>
        <v>42552</v>
      </c>
      <c r="D11" s="86">
        <v>42351</v>
      </c>
      <c r="E11" s="86">
        <v>201</v>
      </c>
      <c r="F11" s="86">
        <f t="shared" si="0"/>
        <v>23269</v>
      </c>
      <c r="G11" s="86">
        <f t="shared" si="0"/>
        <v>19283</v>
      </c>
      <c r="H11" s="89" t="s">
        <v>184</v>
      </c>
      <c r="I11" s="89" t="s">
        <v>184</v>
      </c>
      <c r="J11" s="86">
        <v>1843</v>
      </c>
      <c r="K11" s="86">
        <v>2739</v>
      </c>
      <c r="L11" s="86">
        <v>5952</v>
      </c>
      <c r="M11" s="86">
        <v>6650</v>
      </c>
      <c r="O11" s="60">
        <v>5</v>
      </c>
      <c r="P11" s="88">
        <f>SUM(Q11:AD11)</f>
        <v>80323</v>
      </c>
      <c r="Q11" s="11">
        <v>5036</v>
      </c>
      <c r="R11" s="11">
        <v>4805</v>
      </c>
      <c r="S11" s="11">
        <v>6782</v>
      </c>
      <c r="T11" s="11">
        <v>2422</v>
      </c>
      <c r="U11" s="11">
        <v>10739</v>
      </c>
      <c r="V11" s="11">
        <v>4447</v>
      </c>
      <c r="W11" s="11">
        <v>2059</v>
      </c>
      <c r="X11" s="11">
        <v>1404</v>
      </c>
      <c r="Y11" s="11">
        <v>908</v>
      </c>
      <c r="Z11" s="11">
        <v>1548</v>
      </c>
      <c r="AA11" s="11">
        <v>1845</v>
      </c>
      <c r="AB11" s="11">
        <v>25331</v>
      </c>
      <c r="AC11" s="11">
        <v>4915</v>
      </c>
      <c r="AD11" s="11">
        <v>8082</v>
      </c>
    </row>
    <row r="12" spans="1:30" s="13" customFormat="1" ht="18" customHeight="1">
      <c r="A12" s="136">
        <v>5</v>
      </c>
      <c r="B12" s="142"/>
      <c r="C12" s="88">
        <f>SUM(D12:E12)</f>
        <v>39218</v>
      </c>
      <c r="D12" s="86">
        <v>39035</v>
      </c>
      <c r="E12" s="86">
        <v>183</v>
      </c>
      <c r="F12" s="86">
        <f t="shared" si="0"/>
        <v>21121</v>
      </c>
      <c r="G12" s="86">
        <f t="shared" si="0"/>
        <v>18097</v>
      </c>
      <c r="H12" s="89" t="s">
        <v>184</v>
      </c>
      <c r="I12" s="89" t="s">
        <v>184</v>
      </c>
      <c r="J12" s="86">
        <v>1886</v>
      </c>
      <c r="K12" s="86">
        <v>2622</v>
      </c>
      <c r="L12" s="86">
        <v>5620</v>
      </c>
      <c r="M12" s="86">
        <v>6476</v>
      </c>
      <c r="N12" s="28"/>
      <c r="O12" s="68">
        <v>6</v>
      </c>
      <c r="P12" s="99">
        <f>SUM(Q12:AD12)</f>
        <v>89418</v>
      </c>
      <c r="Q12" s="69">
        <v>5152</v>
      </c>
      <c r="R12" s="69">
        <v>5864</v>
      </c>
      <c r="S12" s="69">
        <v>6724</v>
      </c>
      <c r="T12" s="69">
        <v>3418</v>
      </c>
      <c r="U12" s="69">
        <v>12916</v>
      </c>
      <c r="V12" s="69">
        <v>4540</v>
      </c>
      <c r="W12" s="69">
        <v>3211</v>
      </c>
      <c r="X12" s="69">
        <v>1883</v>
      </c>
      <c r="Y12" s="69">
        <v>957</v>
      </c>
      <c r="Z12" s="69">
        <v>1846</v>
      </c>
      <c r="AA12" s="69">
        <v>1337</v>
      </c>
      <c r="AB12" s="69">
        <v>26470</v>
      </c>
      <c r="AC12" s="69">
        <v>4939</v>
      </c>
      <c r="AD12" s="69">
        <v>10161</v>
      </c>
    </row>
    <row r="13" spans="1:15" s="13" customFormat="1" ht="18" customHeight="1">
      <c r="A13" s="131">
        <v>6</v>
      </c>
      <c r="B13" s="132"/>
      <c r="C13" s="97">
        <f>SUM(C16:C31)</f>
        <v>42309</v>
      </c>
      <c r="D13" s="98">
        <f aca="true" t="shared" si="1" ref="D13:M13">SUM(D16:D31)</f>
        <v>42085</v>
      </c>
      <c r="E13" s="98">
        <f t="shared" si="1"/>
        <v>224</v>
      </c>
      <c r="F13" s="98">
        <v>22543</v>
      </c>
      <c r="G13" s="98">
        <v>19766</v>
      </c>
      <c r="H13" s="98">
        <f t="shared" si="1"/>
        <v>186</v>
      </c>
      <c r="I13" s="98">
        <f t="shared" si="1"/>
        <v>191</v>
      </c>
      <c r="J13" s="98">
        <f t="shared" si="1"/>
        <v>1975</v>
      </c>
      <c r="K13" s="98">
        <f t="shared" si="1"/>
        <v>2506</v>
      </c>
      <c r="L13" s="98">
        <v>5585</v>
      </c>
      <c r="M13" s="98">
        <f t="shared" si="1"/>
        <v>6862</v>
      </c>
      <c r="N13" s="47"/>
      <c r="O13" s="24" t="s">
        <v>110</v>
      </c>
    </row>
    <row r="14" spans="1:15" ht="18" customHeight="1">
      <c r="A14" s="133"/>
      <c r="B14" s="134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O14" s="9" t="s">
        <v>16</v>
      </c>
    </row>
    <row r="15" spans="1:13" ht="18" customHeight="1">
      <c r="A15" s="101"/>
      <c r="B15" s="135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8" customHeight="1">
      <c r="A16" s="129" t="s">
        <v>153</v>
      </c>
      <c r="B16" s="130"/>
      <c r="C16" s="88">
        <f aca="true" t="shared" si="2" ref="C16:C31">SUM(D16:E16)</f>
        <v>3696</v>
      </c>
      <c r="D16" s="86">
        <v>3669</v>
      </c>
      <c r="E16" s="86">
        <v>27</v>
      </c>
      <c r="F16" s="86">
        <f aca="true" t="shared" si="3" ref="F16:G19">SUM(H16,J16,L16,B46,D46,F46,H46,J46,L46)</f>
        <v>2011</v>
      </c>
      <c r="G16" s="86">
        <f t="shared" si="3"/>
        <v>1685</v>
      </c>
      <c r="H16" s="86">
        <v>12</v>
      </c>
      <c r="I16" s="86">
        <v>17</v>
      </c>
      <c r="J16" s="86">
        <v>178</v>
      </c>
      <c r="K16" s="86">
        <v>178</v>
      </c>
      <c r="L16" s="86">
        <v>534</v>
      </c>
      <c r="M16" s="86">
        <v>693</v>
      </c>
    </row>
    <row r="17" spans="1:26" ht="18" customHeight="1">
      <c r="A17" s="136">
        <v>2</v>
      </c>
      <c r="B17" s="137"/>
      <c r="C17" s="88">
        <f t="shared" si="2"/>
        <v>3488</v>
      </c>
      <c r="D17" s="86">
        <v>3474</v>
      </c>
      <c r="E17" s="86">
        <v>14</v>
      </c>
      <c r="F17" s="86">
        <f t="shared" si="3"/>
        <v>1891</v>
      </c>
      <c r="G17" s="86">
        <f t="shared" si="3"/>
        <v>1597</v>
      </c>
      <c r="H17" s="86">
        <v>10</v>
      </c>
      <c r="I17" s="86">
        <v>17</v>
      </c>
      <c r="J17" s="86">
        <v>115</v>
      </c>
      <c r="K17" s="86">
        <v>122</v>
      </c>
      <c r="L17" s="86">
        <v>619</v>
      </c>
      <c r="M17" s="86">
        <v>657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7" ht="18" customHeight="1">
      <c r="A18" s="136">
        <v>3</v>
      </c>
      <c r="B18" s="137"/>
      <c r="C18" s="88">
        <f t="shared" si="2"/>
        <v>3477</v>
      </c>
      <c r="D18" s="86">
        <v>3453</v>
      </c>
      <c r="E18" s="86">
        <v>24</v>
      </c>
      <c r="F18" s="86">
        <f t="shared" si="3"/>
        <v>1879</v>
      </c>
      <c r="G18" s="86">
        <f t="shared" si="3"/>
        <v>1598</v>
      </c>
      <c r="H18" s="86">
        <v>13</v>
      </c>
      <c r="I18" s="86">
        <v>13</v>
      </c>
      <c r="J18" s="86">
        <v>159</v>
      </c>
      <c r="K18" s="86">
        <v>176</v>
      </c>
      <c r="L18" s="86">
        <v>492</v>
      </c>
      <c r="M18" s="86">
        <v>547</v>
      </c>
      <c r="O18" s="101" t="s">
        <v>145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18" customHeight="1" thickBot="1">
      <c r="A19" s="136">
        <v>4</v>
      </c>
      <c r="B19" s="137"/>
      <c r="C19" s="88">
        <f t="shared" si="2"/>
        <v>3396</v>
      </c>
      <c r="D19" s="86">
        <v>3376</v>
      </c>
      <c r="E19" s="86">
        <v>20</v>
      </c>
      <c r="F19" s="86">
        <f t="shared" si="3"/>
        <v>1857</v>
      </c>
      <c r="G19" s="86">
        <f t="shared" si="3"/>
        <v>1539</v>
      </c>
      <c r="H19" s="86">
        <v>8</v>
      </c>
      <c r="I19" s="86">
        <v>14</v>
      </c>
      <c r="J19" s="86">
        <v>105</v>
      </c>
      <c r="K19" s="86">
        <v>140</v>
      </c>
      <c r="L19" s="86">
        <v>439</v>
      </c>
      <c r="M19" s="86">
        <v>518</v>
      </c>
      <c r="AA19" s="29" t="s">
        <v>111</v>
      </c>
    </row>
    <row r="20" spans="1:27" ht="18" customHeight="1">
      <c r="A20" s="62"/>
      <c r="B20" s="63"/>
      <c r="C20" s="88"/>
      <c r="D20" s="93"/>
      <c r="E20" s="93"/>
      <c r="F20" s="86"/>
      <c r="G20" s="86"/>
      <c r="H20" s="93"/>
      <c r="I20" s="93"/>
      <c r="J20" s="93"/>
      <c r="K20" s="93"/>
      <c r="L20" s="93"/>
      <c r="M20" s="93"/>
      <c r="O20" s="108" t="s">
        <v>0</v>
      </c>
      <c r="P20" s="128" t="s">
        <v>1</v>
      </c>
      <c r="Q20" s="128" t="s">
        <v>17</v>
      </c>
      <c r="R20" s="128" t="s">
        <v>18</v>
      </c>
      <c r="S20" s="112" t="s">
        <v>72</v>
      </c>
      <c r="T20" s="110" t="s">
        <v>71</v>
      </c>
      <c r="U20" s="110" t="s">
        <v>73</v>
      </c>
      <c r="V20" s="143" t="s">
        <v>74</v>
      </c>
      <c r="W20" s="128" t="s">
        <v>19</v>
      </c>
      <c r="X20" s="128" t="s">
        <v>20</v>
      </c>
      <c r="Y20" s="128" t="s">
        <v>21</v>
      </c>
      <c r="Z20" s="112" t="s">
        <v>81</v>
      </c>
      <c r="AA20" s="112" t="s">
        <v>103</v>
      </c>
    </row>
    <row r="21" spans="1:27" ht="18" customHeight="1">
      <c r="A21" s="62"/>
      <c r="B21" s="63"/>
      <c r="C21" s="88"/>
      <c r="D21" s="93"/>
      <c r="E21" s="93"/>
      <c r="F21" s="86"/>
      <c r="G21" s="86"/>
      <c r="H21" s="93"/>
      <c r="I21" s="93"/>
      <c r="J21" s="93"/>
      <c r="K21" s="93"/>
      <c r="L21" s="93"/>
      <c r="M21" s="93"/>
      <c r="O21" s="109"/>
      <c r="P21" s="127"/>
      <c r="Q21" s="127"/>
      <c r="R21" s="127"/>
      <c r="S21" s="113"/>
      <c r="T21" s="145"/>
      <c r="U21" s="145"/>
      <c r="V21" s="144"/>
      <c r="W21" s="127"/>
      <c r="X21" s="127"/>
      <c r="Y21" s="127"/>
      <c r="Z21" s="113"/>
      <c r="AA21" s="113"/>
    </row>
    <row r="22" spans="1:27" ht="18" customHeight="1">
      <c r="A22" s="136">
        <v>5</v>
      </c>
      <c r="B22" s="137"/>
      <c r="C22" s="88">
        <f t="shared" si="2"/>
        <v>3447</v>
      </c>
      <c r="D22" s="94">
        <v>3429</v>
      </c>
      <c r="E22" s="86">
        <v>18</v>
      </c>
      <c r="F22" s="86">
        <f aca="true" t="shared" si="4" ref="F22:G25">SUM(H22,J22,L22,B52,D52,F52,H52,J52,L52)</f>
        <v>1907</v>
      </c>
      <c r="G22" s="86">
        <f t="shared" si="4"/>
        <v>1540</v>
      </c>
      <c r="H22" s="86">
        <v>13</v>
      </c>
      <c r="I22" s="86">
        <v>17</v>
      </c>
      <c r="J22" s="86">
        <v>62</v>
      </c>
      <c r="K22" s="86">
        <v>204</v>
      </c>
      <c r="L22" s="86">
        <v>449</v>
      </c>
      <c r="M22" s="86">
        <v>467</v>
      </c>
      <c r="O22" s="22" t="s">
        <v>143</v>
      </c>
      <c r="P22" s="84">
        <f>SUM(S22:AA22)</f>
        <v>70622</v>
      </c>
      <c r="Q22" s="64" t="s">
        <v>92</v>
      </c>
      <c r="R22" s="64" t="s">
        <v>92</v>
      </c>
      <c r="S22" s="64">
        <v>6601</v>
      </c>
      <c r="T22" s="64">
        <v>111</v>
      </c>
      <c r="U22" s="64">
        <v>331</v>
      </c>
      <c r="V22" s="64">
        <v>508</v>
      </c>
      <c r="W22" s="64">
        <v>48</v>
      </c>
      <c r="X22" s="64">
        <v>249</v>
      </c>
      <c r="Y22" s="64">
        <v>393</v>
      </c>
      <c r="Z22" s="64">
        <v>62304</v>
      </c>
      <c r="AA22" s="10">
        <v>77</v>
      </c>
    </row>
    <row r="23" spans="1:27" ht="18" customHeight="1">
      <c r="A23" s="136">
        <v>6</v>
      </c>
      <c r="B23" s="137"/>
      <c r="C23" s="88">
        <f t="shared" si="2"/>
        <v>3267</v>
      </c>
      <c r="D23" s="94">
        <v>3255</v>
      </c>
      <c r="E23" s="86">
        <v>12</v>
      </c>
      <c r="F23" s="86">
        <f t="shared" si="4"/>
        <v>1705</v>
      </c>
      <c r="G23" s="86">
        <v>1562</v>
      </c>
      <c r="H23" s="86">
        <v>18</v>
      </c>
      <c r="I23" s="86">
        <v>18</v>
      </c>
      <c r="J23" s="86">
        <v>204</v>
      </c>
      <c r="K23" s="86">
        <v>290</v>
      </c>
      <c r="L23" s="86">
        <v>356</v>
      </c>
      <c r="M23" s="86">
        <v>510</v>
      </c>
      <c r="O23" s="60">
        <v>3</v>
      </c>
      <c r="P23" s="88">
        <f>SUM(S23:AA23)</f>
        <v>72195</v>
      </c>
      <c r="Q23" s="11" t="s">
        <v>92</v>
      </c>
      <c r="R23" s="11" t="s">
        <v>92</v>
      </c>
      <c r="S23" s="11">
        <v>7348</v>
      </c>
      <c r="T23" s="11">
        <v>157</v>
      </c>
      <c r="U23" s="11">
        <v>487</v>
      </c>
      <c r="V23" s="11">
        <v>575</v>
      </c>
      <c r="W23" s="11">
        <v>26</v>
      </c>
      <c r="X23" s="11">
        <v>286</v>
      </c>
      <c r="Y23" s="11">
        <v>360</v>
      </c>
      <c r="Z23" s="11">
        <v>62828</v>
      </c>
      <c r="AA23" s="10">
        <v>128</v>
      </c>
    </row>
    <row r="24" spans="1:27" ht="18" customHeight="1">
      <c r="A24" s="136">
        <v>7</v>
      </c>
      <c r="B24" s="137"/>
      <c r="C24" s="88">
        <f t="shared" si="2"/>
        <v>3606</v>
      </c>
      <c r="D24" s="86">
        <v>3585</v>
      </c>
      <c r="E24" s="86">
        <v>21</v>
      </c>
      <c r="F24" s="86">
        <f t="shared" si="4"/>
        <v>1771</v>
      </c>
      <c r="G24" s="86">
        <f t="shared" si="4"/>
        <v>1835</v>
      </c>
      <c r="H24" s="86">
        <v>41</v>
      </c>
      <c r="I24" s="86">
        <v>31</v>
      </c>
      <c r="J24" s="86">
        <v>312</v>
      </c>
      <c r="K24" s="86">
        <v>362</v>
      </c>
      <c r="L24" s="86">
        <v>386</v>
      </c>
      <c r="M24" s="86">
        <v>602</v>
      </c>
      <c r="O24" s="60">
        <v>4</v>
      </c>
      <c r="P24" s="88">
        <f>SUM(S24:AA24)</f>
        <v>83393</v>
      </c>
      <c r="Q24" s="11" t="s">
        <v>92</v>
      </c>
      <c r="R24" s="11" t="s">
        <v>92</v>
      </c>
      <c r="S24" s="11">
        <v>7877</v>
      </c>
      <c r="T24" s="11">
        <v>173</v>
      </c>
      <c r="U24" s="11">
        <v>449</v>
      </c>
      <c r="V24" s="11">
        <v>618</v>
      </c>
      <c r="W24" s="11">
        <v>40</v>
      </c>
      <c r="X24" s="11">
        <v>364</v>
      </c>
      <c r="Y24" s="11">
        <v>285</v>
      </c>
      <c r="Z24" s="11">
        <v>73587</v>
      </c>
      <c r="AA24" s="10" t="s">
        <v>92</v>
      </c>
    </row>
    <row r="25" spans="1:27" ht="18" customHeight="1">
      <c r="A25" s="136">
        <v>8</v>
      </c>
      <c r="B25" s="137"/>
      <c r="C25" s="88">
        <f t="shared" si="2"/>
        <v>4600</v>
      </c>
      <c r="D25" s="86">
        <v>4577</v>
      </c>
      <c r="E25" s="86">
        <v>23</v>
      </c>
      <c r="F25" s="86">
        <f t="shared" si="4"/>
        <v>2351</v>
      </c>
      <c r="G25" s="86">
        <f t="shared" si="4"/>
        <v>2249</v>
      </c>
      <c r="H25" s="86">
        <v>14</v>
      </c>
      <c r="I25" s="86">
        <v>16</v>
      </c>
      <c r="J25" s="86">
        <v>336</v>
      </c>
      <c r="K25" s="86">
        <v>354</v>
      </c>
      <c r="L25" s="86">
        <v>589</v>
      </c>
      <c r="M25" s="86">
        <v>857</v>
      </c>
      <c r="O25" s="60">
        <v>5</v>
      </c>
      <c r="P25" s="88">
        <f>SUM(S25:AA25)</f>
        <v>80323</v>
      </c>
      <c r="Q25" s="11" t="s">
        <v>92</v>
      </c>
      <c r="R25" s="11" t="s">
        <v>92</v>
      </c>
      <c r="S25" s="11">
        <v>7892</v>
      </c>
      <c r="T25" s="11">
        <v>181</v>
      </c>
      <c r="U25" s="11">
        <v>425</v>
      </c>
      <c r="V25" s="11">
        <v>705</v>
      </c>
      <c r="W25" s="11">
        <v>33</v>
      </c>
      <c r="X25" s="11">
        <v>330</v>
      </c>
      <c r="Y25" s="11">
        <v>364</v>
      </c>
      <c r="Z25" s="11">
        <v>70393</v>
      </c>
      <c r="AA25" s="10" t="s">
        <v>92</v>
      </c>
    </row>
    <row r="26" spans="1:27" s="1" customFormat="1" ht="18" customHeight="1">
      <c r="A26" s="146"/>
      <c r="B26" s="147"/>
      <c r="C26" s="88"/>
      <c r="D26" s="86"/>
      <c r="E26" s="93"/>
      <c r="F26" s="86"/>
      <c r="G26" s="86"/>
      <c r="H26" s="93"/>
      <c r="I26" s="93"/>
      <c r="J26" s="93"/>
      <c r="K26" s="93"/>
      <c r="L26" s="93"/>
      <c r="M26" s="93"/>
      <c r="N26" s="9"/>
      <c r="O26" s="70">
        <v>6</v>
      </c>
      <c r="P26" s="100">
        <f>SUM(S26:AA26)</f>
        <v>89418</v>
      </c>
      <c r="Q26" s="72" t="s">
        <v>185</v>
      </c>
      <c r="R26" s="72" t="s">
        <v>185</v>
      </c>
      <c r="S26" s="69">
        <v>9128</v>
      </c>
      <c r="T26" s="69">
        <v>202</v>
      </c>
      <c r="U26" s="69">
        <v>635</v>
      </c>
      <c r="V26" s="69">
        <v>810</v>
      </c>
      <c r="W26" s="69">
        <v>29</v>
      </c>
      <c r="X26" s="69">
        <v>351</v>
      </c>
      <c r="Y26" s="69">
        <v>342</v>
      </c>
      <c r="Z26" s="69">
        <v>77921</v>
      </c>
      <c r="AA26" s="71" t="s">
        <v>92</v>
      </c>
    </row>
    <row r="27" spans="1:15" ht="18" customHeight="1">
      <c r="A27" s="148"/>
      <c r="B27" s="149"/>
      <c r="C27" s="88"/>
      <c r="D27" s="86"/>
      <c r="E27" s="93"/>
      <c r="F27" s="86"/>
      <c r="G27" s="86"/>
      <c r="H27" s="93"/>
      <c r="I27" s="93"/>
      <c r="J27" s="93"/>
      <c r="K27" s="93"/>
      <c r="L27" s="93"/>
      <c r="M27" s="93"/>
      <c r="O27" s="9" t="s">
        <v>16</v>
      </c>
    </row>
    <row r="28" spans="1:13" ht="18" customHeight="1">
      <c r="A28" s="136">
        <v>9</v>
      </c>
      <c r="B28" s="137"/>
      <c r="C28" s="88">
        <f t="shared" si="2"/>
        <v>3691</v>
      </c>
      <c r="D28" s="86">
        <v>3671</v>
      </c>
      <c r="E28" s="93">
        <v>20</v>
      </c>
      <c r="F28" s="86">
        <f aca="true" t="shared" si="5" ref="F28:G31">SUM(H28,J28,L28,B58,D58,F58,H58,J58,L58)</f>
        <v>1930</v>
      </c>
      <c r="G28" s="86">
        <f t="shared" si="5"/>
        <v>1761</v>
      </c>
      <c r="H28" s="86">
        <v>16</v>
      </c>
      <c r="I28" s="86">
        <v>8</v>
      </c>
      <c r="J28" s="86">
        <v>48</v>
      </c>
      <c r="K28" s="86">
        <v>149</v>
      </c>
      <c r="L28" s="86">
        <v>499</v>
      </c>
      <c r="M28" s="86">
        <v>608</v>
      </c>
    </row>
    <row r="29" spans="1:13" ht="18" customHeight="1">
      <c r="A29" s="136">
        <v>10</v>
      </c>
      <c r="B29" s="137"/>
      <c r="C29" s="88">
        <f t="shared" si="2"/>
        <v>3268</v>
      </c>
      <c r="D29" s="86">
        <v>3252</v>
      </c>
      <c r="E29" s="93">
        <v>16</v>
      </c>
      <c r="F29" s="86">
        <f t="shared" si="5"/>
        <v>1845</v>
      </c>
      <c r="G29" s="86">
        <f t="shared" si="5"/>
        <v>1423</v>
      </c>
      <c r="H29" s="86">
        <v>14</v>
      </c>
      <c r="I29" s="86">
        <v>11</v>
      </c>
      <c r="J29" s="86">
        <v>75</v>
      </c>
      <c r="K29" s="86">
        <v>111</v>
      </c>
      <c r="L29" s="86">
        <v>432</v>
      </c>
      <c r="M29" s="86">
        <v>468</v>
      </c>
    </row>
    <row r="30" spans="1:28" ht="18" customHeight="1">
      <c r="A30" s="136">
        <v>11</v>
      </c>
      <c r="B30" s="137"/>
      <c r="C30" s="88">
        <f t="shared" si="2"/>
        <v>2790</v>
      </c>
      <c r="D30" s="86">
        <v>2773</v>
      </c>
      <c r="E30" s="86">
        <v>17</v>
      </c>
      <c r="F30" s="86">
        <f t="shared" si="5"/>
        <v>1483</v>
      </c>
      <c r="G30" s="86">
        <f t="shared" si="5"/>
        <v>1307</v>
      </c>
      <c r="H30" s="86">
        <v>12</v>
      </c>
      <c r="I30" s="86">
        <v>16</v>
      </c>
      <c r="J30" s="86">
        <v>112</v>
      </c>
      <c r="K30" s="86">
        <v>151</v>
      </c>
      <c r="L30" s="86">
        <v>372</v>
      </c>
      <c r="M30" s="86">
        <v>417</v>
      </c>
      <c r="O30" s="102" t="s">
        <v>146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8" customHeight="1">
      <c r="A31" s="152">
        <v>12</v>
      </c>
      <c r="B31" s="153"/>
      <c r="C31" s="95">
        <f t="shared" si="2"/>
        <v>3583</v>
      </c>
      <c r="D31" s="96">
        <v>3571</v>
      </c>
      <c r="E31" s="96">
        <v>12</v>
      </c>
      <c r="F31" s="96">
        <v>1913</v>
      </c>
      <c r="G31" s="96">
        <f t="shared" si="5"/>
        <v>1670</v>
      </c>
      <c r="H31" s="96">
        <v>15</v>
      </c>
      <c r="I31" s="96">
        <v>13</v>
      </c>
      <c r="J31" s="96">
        <v>269</v>
      </c>
      <c r="K31" s="96">
        <v>269</v>
      </c>
      <c r="L31" s="96">
        <v>418</v>
      </c>
      <c r="M31" s="96">
        <v>518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" customHeight="1" thickBot="1">
      <c r="A32" s="9" t="s">
        <v>100</v>
      </c>
      <c r="D32" s="2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4" t="s">
        <v>159</v>
      </c>
      <c r="AA32" s="154"/>
      <c r="AB32" s="154"/>
    </row>
    <row r="33" spans="15:28" ht="18" customHeight="1">
      <c r="O33" s="17" t="s">
        <v>161</v>
      </c>
      <c r="P33" s="122" t="s">
        <v>112</v>
      </c>
      <c r="Q33" s="107"/>
      <c r="R33" s="107"/>
      <c r="S33" s="107"/>
      <c r="T33" s="107"/>
      <c r="U33" s="123"/>
      <c r="V33" s="122" t="s">
        <v>162</v>
      </c>
      <c r="W33" s="107"/>
      <c r="X33" s="107"/>
      <c r="Y33" s="122" t="s">
        <v>22</v>
      </c>
      <c r="Z33" s="123"/>
      <c r="AA33" s="107" t="s">
        <v>160</v>
      </c>
      <c r="AB33" s="107"/>
    </row>
    <row r="34" spans="15:28" ht="18" customHeight="1">
      <c r="O34" s="31" t="s">
        <v>23</v>
      </c>
      <c r="P34" s="32" t="s">
        <v>82</v>
      </c>
      <c r="Q34" s="33"/>
      <c r="R34" s="33"/>
      <c r="S34" s="33"/>
      <c r="T34" s="33"/>
      <c r="U34" s="34"/>
      <c r="V34" s="32" t="s">
        <v>113</v>
      </c>
      <c r="W34" s="33"/>
      <c r="X34" s="34"/>
      <c r="Y34" s="35" t="s">
        <v>24</v>
      </c>
      <c r="Z34" s="36"/>
      <c r="AA34" s="81" t="s">
        <v>168</v>
      </c>
      <c r="AB34" s="37" t="s">
        <v>114</v>
      </c>
    </row>
    <row r="35" spans="3:28" ht="18" customHeight="1" thickBo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 t="s">
        <v>120</v>
      </c>
      <c r="O35" s="38"/>
      <c r="P35" s="39" t="s">
        <v>25</v>
      </c>
      <c r="Q35" s="28"/>
      <c r="R35" s="28"/>
      <c r="S35" s="28"/>
      <c r="T35" s="28"/>
      <c r="U35" s="40"/>
      <c r="V35" s="39" t="s">
        <v>26</v>
      </c>
      <c r="W35" s="28"/>
      <c r="X35" s="40"/>
      <c r="Y35" s="41" t="s">
        <v>27</v>
      </c>
      <c r="Z35" s="78"/>
      <c r="AA35" s="80" t="s">
        <v>169</v>
      </c>
      <c r="AB35" s="43" t="s">
        <v>115</v>
      </c>
    </row>
    <row r="36" spans="2:28" ht="18" customHeight="1">
      <c r="B36" s="107" t="s">
        <v>121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O36" s="38"/>
      <c r="P36" s="39" t="s">
        <v>28</v>
      </c>
      <c r="Q36" s="28"/>
      <c r="R36" s="28"/>
      <c r="S36" s="28"/>
      <c r="T36" s="28"/>
      <c r="U36" s="40"/>
      <c r="V36" s="39" t="s">
        <v>29</v>
      </c>
      <c r="W36" s="28"/>
      <c r="X36" s="40"/>
      <c r="Y36" s="41" t="s">
        <v>27</v>
      </c>
      <c r="Z36" s="42"/>
      <c r="AA36" s="79" t="s">
        <v>170</v>
      </c>
      <c r="AB36" s="43" t="s">
        <v>115</v>
      </c>
    </row>
    <row r="37" spans="2:28" ht="18" customHeight="1">
      <c r="B37" s="103" t="s">
        <v>147</v>
      </c>
      <c r="C37" s="104"/>
      <c r="D37" s="105" t="s">
        <v>148</v>
      </c>
      <c r="E37" s="104"/>
      <c r="F37" s="105" t="s">
        <v>149</v>
      </c>
      <c r="G37" s="104"/>
      <c r="H37" s="105" t="s">
        <v>150</v>
      </c>
      <c r="I37" s="104"/>
      <c r="J37" s="105" t="s">
        <v>151</v>
      </c>
      <c r="K37" s="104"/>
      <c r="L37" s="105" t="s">
        <v>152</v>
      </c>
      <c r="M37" s="106"/>
      <c r="O37" s="38"/>
      <c r="P37" s="39" t="s">
        <v>30</v>
      </c>
      <c r="Q37" s="28"/>
      <c r="R37" s="28"/>
      <c r="S37" s="28"/>
      <c r="T37" s="28"/>
      <c r="U37" s="40"/>
      <c r="V37" s="39" t="s">
        <v>31</v>
      </c>
      <c r="W37" s="28"/>
      <c r="X37" s="40"/>
      <c r="Y37" s="41" t="s">
        <v>32</v>
      </c>
      <c r="Z37" s="42"/>
      <c r="AA37" s="79" t="s">
        <v>171</v>
      </c>
      <c r="AB37" s="43" t="s">
        <v>115</v>
      </c>
    </row>
    <row r="38" spans="2:28" ht="18" customHeight="1">
      <c r="B38" s="61" t="s">
        <v>14</v>
      </c>
      <c r="C38" s="19" t="s">
        <v>15</v>
      </c>
      <c r="D38" s="19" t="s">
        <v>14</v>
      </c>
      <c r="E38" s="19" t="s">
        <v>15</v>
      </c>
      <c r="F38" s="19" t="s">
        <v>14</v>
      </c>
      <c r="G38" s="19" t="s">
        <v>15</v>
      </c>
      <c r="H38" s="19" t="s">
        <v>14</v>
      </c>
      <c r="I38" s="19" t="s">
        <v>104</v>
      </c>
      <c r="J38" s="19" t="s">
        <v>14</v>
      </c>
      <c r="K38" s="19" t="s">
        <v>15</v>
      </c>
      <c r="L38" s="19" t="s">
        <v>14</v>
      </c>
      <c r="M38" s="21" t="s">
        <v>15</v>
      </c>
      <c r="O38" s="38"/>
      <c r="P38" s="39" t="s">
        <v>33</v>
      </c>
      <c r="Q38" s="28"/>
      <c r="R38" s="28"/>
      <c r="S38" s="28"/>
      <c r="T38" s="28"/>
      <c r="U38" s="40"/>
      <c r="V38" s="39" t="s">
        <v>34</v>
      </c>
      <c r="W38" s="28"/>
      <c r="X38" s="40"/>
      <c r="Y38" s="41" t="s">
        <v>116</v>
      </c>
      <c r="Z38" s="42"/>
      <c r="AA38" s="79" t="s">
        <v>172</v>
      </c>
      <c r="AB38" s="43" t="s">
        <v>115</v>
      </c>
    </row>
    <row r="39" spans="2:28" ht="18" customHeight="1">
      <c r="B39" s="65">
        <v>5255</v>
      </c>
      <c r="C39" s="65">
        <v>2133</v>
      </c>
      <c r="D39" s="65">
        <v>5412</v>
      </c>
      <c r="E39" s="65">
        <v>2818</v>
      </c>
      <c r="F39" s="65">
        <v>3108</v>
      </c>
      <c r="G39" s="65">
        <v>2271</v>
      </c>
      <c r="H39" s="65">
        <v>1830</v>
      </c>
      <c r="I39" s="65">
        <v>1236</v>
      </c>
      <c r="J39" s="65">
        <v>384</v>
      </c>
      <c r="K39" s="65">
        <v>233</v>
      </c>
      <c r="L39" s="65">
        <v>21</v>
      </c>
      <c r="M39" s="65">
        <v>14</v>
      </c>
      <c r="O39" s="38"/>
      <c r="P39" s="39" t="s">
        <v>35</v>
      </c>
      <c r="Q39" s="28"/>
      <c r="R39" s="28"/>
      <c r="S39" s="28"/>
      <c r="T39" s="28"/>
      <c r="U39" s="40"/>
      <c r="V39" s="39" t="s">
        <v>36</v>
      </c>
      <c r="W39" s="28"/>
      <c r="X39" s="40"/>
      <c r="Y39" s="41" t="s">
        <v>117</v>
      </c>
      <c r="Z39" s="42"/>
      <c r="AA39" s="73" t="s">
        <v>118</v>
      </c>
      <c r="AB39" s="43" t="s">
        <v>119</v>
      </c>
    </row>
    <row r="40" spans="2:28" ht="18" customHeight="1">
      <c r="B40" s="5">
        <v>4806</v>
      </c>
      <c r="C40" s="5">
        <v>2162</v>
      </c>
      <c r="D40" s="5">
        <v>4906</v>
      </c>
      <c r="E40" s="5">
        <v>2979</v>
      </c>
      <c r="F40" s="5">
        <v>2851</v>
      </c>
      <c r="G40" s="5">
        <v>2217</v>
      </c>
      <c r="H40" s="5">
        <v>1765</v>
      </c>
      <c r="I40" s="5">
        <v>1244</v>
      </c>
      <c r="J40" s="5">
        <v>396</v>
      </c>
      <c r="K40" s="5">
        <v>232</v>
      </c>
      <c r="L40" s="5">
        <v>21</v>
      </c>
      <c r="M40" s="5">
        <v>13</v>
      </c>
      <c r="O40" s="38"/>
      <c r="P40" s="39"/>
      <c r="Q40" s="28"/>
      <c r="R40" s="28"/>
      <c r="S40" s="28"/>
      <c r="T40" s="28"/>
      <c r="U40" s="40"/>
      <c r="V40" s="39"/>
      <c r="W40" s="28"/>
      <c r="X40" s="40"/>
      <c r="Y40" s="44"/>
      <c r="Z40" s="18"/>
      <c r="AA40" s="73"/>
      <c r="AB40" s="27"/>
    </row>
    <row r="41" spans="2:28" ht="18" customHeight="1">
      <c r="B41" s="5">
        <v>4655</v>
      </c>
      <c r="C41" s="5">
        <v>2331</v>
      </c>
      <c r="D41" s="5">
        <v>4970</v>
      </c>
      <c r="E41" s="5">
        <v>3192</v>
      </c>
      <c r="F41" s="5">
        <v>3257</v>
      </c>
      <c r="G41" s="5">
        <v>2655</v>
      </c>
      <c r="H41" s="5">
        <v>2068</v>
      </c>
      <c r="I41" s="5">
        <v>1441</v>
      </c>
      <c r="J41" s="5">
        <v>486</v>
      </c>
      <c r="K41" s="5">
        <v>259</v>
      </c>
      <c r="L41" s="5">
        <v>38</v>
      </c>
      <c r="M41" s="5">
        <v>16</v>
      </c>
      <c r="O41" s="38" t="s">
        <v>37</v>
      </c>
      <c r="P41" s="39" t="s">
        <v>25</v>
      </c>
      <c r="Q41" s="28"/>
      <c r="R41" s="28"/>
      <c r="S41" s="28"/>
      <c r="T41" s="28"/>
      <c r="U41" s="40"/>
      <c r="V41" s="39" t="s">
        <v>38</v>
      </c>
      <c r="W41" s="28"/>
      <c r="X41" s="40"/>
      <c r="Y41" s="41" t="s">
        <v>39</v>
      </c>
      <c r="Z41" s="42"/>
      <c r="AA41" s="79" t="s">
        <v>164</v>
      </c>
      <c r="AB41" s="27" t="s">
        <v>83</v>
      </c>
    </row>
    <row r="42" spans="2:28" ht="18" customHeight="1">
      <c r="B42" s="5">
        <v>3904</v>
      </c>
      <c r="C42" s="5">
        <v>2063</v>
      </c>
      <c r="D42" s="5">
        <v>4409</v>
      </c>
      <c r="E42" s="5">
        <v>2915</v>
      </c>
      <c r="F42" s="5">
        <v>3103</v>
      </c>
      <c r="G42" s="5">
        <v>2409</v>
      </c>
      <c r="H42" s="5">
        <v>1803</v>
      </c>
      <c r="I42" s="5">
        <v>1360</v>
      </c>
      <c r="J42" s="5">
        <v>373</v>
      </c>
      <c r="K42" s="5">
        <v>228</v>
      </c>
      <c r="L42" s="5">
        <v>23</v>
      </c>
      <c r="M42" s="5">
        <v>24</v>
      </c>
      <c r="O42" s="38"/>
      <c r="P42" s="39" t="s">
        <v>105</v>
      </c>
      <c r="Q42" s="28"/>
      <c r="R42" s="28"/>
      <c r="S42" s="28"/>
      <c r="T42" s="28"/>
      <c r="U42" s="40"/>
      <c r="V42" s="39" t="s">
        <v>40</v>
      </c>
      <c r="W42" s="28"/>
      <c r="X42" s="40"/>
      <c r="Y42" s="150" t="s">
        <v>41</v>
      </c>
      <c r="Z42" s="151"/>
      <c r="AA42" s="79" t="s">
        <v>180</v>
      </c>
      <c r="AB42" s="27" t="s">
        <v>83</v>
      </c>
    </row>
    <row r="43" spans="1:28" ht="18" customHeight="1">
      <c r="A43" s="118"/>
      <c r="B43" s="98">
        <f>SUM(B46:B61)</f>
        <v>4246</v>
      </c>
      <c r="C43" s="98">
        <f aca="true" t="shared" si="6" ref="C43:M43">SUM(C46:C61)</f>
        <v>2392</v>
      </c>
      <c r="D43" s="98">
        <f t="shared" si="6"/>
        <v>4590</v>
      </c>
      <c r="E43" s="98">
        <f t="shared" si="6"/>
        <v>3154</v>
      </c>
      <c r="F43" s="98">
        <f t="shared" si="6"/>
        <v>3323</v>
      </c>
      <c r="G43" s="98">
        <f t="shared" si="6"/>
        <v>2687</v>
      </c>
      <c r="H43" s="98">
        <f t="shared" si="6"/>
        <v>2051</v>
      </c>
      <c r="I43" s="98">
        <f t="shared" si="6"/>
        <v>1611</v>
      </c>
      <c r="J43" s="98">
        <f t="shared" si="6"/>
        <v>551</v>
      </c>
      <c r="K43" s="98">
        <f t="shared" si="6"/>
        <v>327</v>
      </c>
      <c r="L43" s="98">
        <f t="shared" si="6"/>
        <v>36</v>
      </c>
      <c r="M43" s="98">
        <f t="shared" si="6"/>
        <v>36</v>
      </c>
      <c r="O43" s="38"/>
      <c r="P43" s="39" t="s">
        <v>42</v>
      </c>
      <c r="Q43" s="28"/>
      <c r="R43" s="28"/>
      <c r="S43" s="28"/>
      <c r="T43" s="28"/>
      <c r="U43" s="40"/>
      <c r="V43" s="39" t="s">
        <v>43</v>
      </c>
      <c r="W43" s="28"/>
      <c r="X43" s="40"/>
      <c r="Y43" s="41" t="s">
        <v>44</v>
      </c>
      <c r="Z43" s="42"/>
      <c r="AA43" s="73" t="s">
        <v>173</v>
      </c>
      <c r="AB43" s="27" t="s">
        <v>83</v>
      </c>
    </row>
    <row r="44" spans="1:28" ht="18" customHeight="1">
      <c r="A44" s="11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O44" s="38"/>
      <c r="P44" s="39" t="s">
        <v>84</v>
      </c>
      <c r="Q44" s="28"/>
      <c r="R44" s="28"/>
      <c r="S44" s="28"/>
      <c r="T44" s="28"/>
      <c r="U44" s="40"/>
      <c r="V44" s="39" t="s">
        <v>85</v>
      </c>
      <c r="W44" s="28"/>
      <c r="X44" s="40"/>
      <c r="Y44" s="41" t="s">
        <v>86</v>
      </c>
      <c r="Z44" s="42"/>
      <c r="AA44" s="79" t="s">
        <v>163</v>
      </c>
      <c r="AB44" s="43">
        <v>-1992</v>
      </c>
    </row>
    <row r="45" spans="1:28" ht="18" customHeight="1">
      <c r="A45" s="11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38"/>
      <c r="P45" s="39"/>
      <c r="Q45" s="28"/>
      <c r="R45" s="28"/>
      <c r="S45" s="28"/>
      <c r="T45" s="28"/>
      <c r="U45" s="40"/>
      <c r="V45" s="39"/>
      <c r="W45" s="28"/>
      <c r="X45" s="40"/>
      <c r="Y45" s="44"/>
      <c r="Z45" s="18"/>
      <c r="AA45" s="73"/>
      <c r="AB45" s="27"/>
    </row>
    <row r="46" spans="1:28" ht="18" customHeight="1">
      <c r="A46" s="27"/>
      <c r="B46" s="5">
        <v>345</v>
      </c>
      <c r="C46" s="5">
        <v>146</v>
      </c>
      <c r="D46" s="5">
        <v>450</v>
      </c>
      <c r="E46" s="5">
        <v>263</v>
      </c>
      <c r="F46" s="5">
        <v>294</v>
      </c>
      <c r="G46" s="5">
        <v>246</v>
      </c>
      <c r="H46" s="5">
        <v>170</v>
      </c>
      <c r="I46" s="5">
        <v>118</v>
      </c>
      <c r="J46" s="5">
        <v>28</v>
      </c>
      <c r="K46" s="5">
        <v>22</v>
      </c>
      <c r="L46" s="5">
        <v>0</v>
      </c>
      <c r="M46" s="5">
        <v>2</v>
      </c>
      <c r="O46" s="38" t="s">
        <v>45</v>
      </c>
      <c r="P46" s="39" t="s">
        <v>46</v>
      </c>
      <c r="Q46" s="28"/>
      <c r="R46" s="28"/>
      <c r="S46" s="28"/>
      <c r="T46" s="28"/>
      <c r="U46" s="40"/>
      <c r="V46" s="39" t="s">
        <v>47</v>
      </c>
      <c r="W46" s="28"/>
      <c r="X46" s="40"/>
      <c r="Y46" s="41" t="s">
        <v>48</v>
      </c>
      <c r="Z46" s="42"/>
      <c r="AA46" s="79" t="s">
        <v>174</v>
      </c>
      <c r="AB46" s="43" t="s">
        <v>122</v>
      </c>
    </row>
    <row r="47" spans="1:28" ht="18" customHeight="1">
      <c r="A47" s="23"/>
      <c r="B47" s="5">
        <v>320</v>
      </c>
      <c r="C47" s="5">
        <v>158</v>
      </c>
      <c r="D47" s="5">
        <v>333</v>
      </c>
      <c r="E47" s="5">
        <v>229</v>
      </c>
      <c r="F47" s="5">
        <v>254</v>
      </c>
      <c r="G47" s="5">
        <v>255</v>
      </c>
      <c r="H47" s="5">
        <v>177</v>
      </c>
      <c r="I47" s="5">
        <v>132</v>
      </c>
      <c r="J47" s="5">
        <v>59</v>
      </c>
      <c r="K47" s="5">
        <v>26</v>
      </c>
      <c r="L47" s="5">
        <v>4</v>
      </c>
      <c r="M47" s="11">
        <v>1</v>
      </c>
      <c r="O47" s="38"/>
      <c r="P47" s="39" t="s">
        <v>123</v>
      </c>
      <c r="Q47" s="28"/>
      <c r="R47" s="28"/>
      <c r="S47" s="28"/>
      <c r="T47" s="28"/>
      <c r="U47" s="40"/>
      <c r="V47" s="39" t="s">
        <v>49</v>
      </c>
      <c r="W47" s="28"/>
      <c r="X47" s="40"/>
      <c r="Y47" s="41" t="s">
        <v>50</v>
      </c>
      <c r="Z47" s="42"/>
      <c r="AA47" s="79" t="s">
        <v>181</v>
      </c>
      <c r="AB47" s="43" t="s">
        <v>122</v>
      </c>
    </row>
    <row r="48" spans="1:28" ht="18" customHeight="1">
      <c r="A48" s="23"/>
      <c r="B48" s="5">
        <v>371</v>
      </c>
      <c r="C48" s="5">
        <v>208</v>
      </c>
      <c r="D48" s="5">
        <v>332</v>
      </c>
      <c r="E48" s="5">
        <v>233</v>
      </c>
      <c r="F48" s="5">
        <v>259</v>
      </c>
      <c r="G48" s="5">
        <v>225</v>
      </c>
      <c r="H48" s="5">
        <v>194</v>
      </c>
      <c r="I48" s="5">
        <v>150</v>
      </c>
      <c r="J48" s="5">
        <v>53</v>
      </c>
      <c r="K48" s="5">
        <v>35</v>
      </c>
      <c r="L48" s="5">
        <v>6</v>
      </c>
      <c r="M48" s="5">
        <v>11</v>
      </c>
      <c r="O48" s="38"/>
      <c r="P48" s="39" t="s">
        <v>51</v>
      </c>
      <c r="Q48" s="28"/>
      <c r="R48" s="28"/>
      <c r="S48" s="28"/>
      <c r="T48" s="28"/>
      <c r="U48" s="40"/>
      <c r="V48" s="83" t="s">
        <v>183</v>
      </c>
      <c r="W48" s="28"/>
      <c r="X48" s="40"/>
      <c r="Y48" s="41" t="s">
        <v>52</v>
      </c>
      <c r="Z48" s="42"/>
      <c r="AA48" s="79" t="s">
        <v>174</v>
      </c>
      <c r="AB48" s="43" t="s">
        <v>122</v>
      </c>
    </row>
    <row r="49" spans="1:28" ht="18" customHeight="1">
      <c r="A49" s="23"/>
      <c r="B49" s="5">
        <v>364</v>
      </c>
      <c r="C49" s="5">
        <v>179</v>
      </c>
      <c r="D49" s="5">
        <v>363</v>
      </c>
      <c r="E49" s="5">
        <v>263</v>
      </c>
      <c r="F49" s="5">
        <v>302</v>
      </c>
      <c r="G49" s="5">
        <v>230</v>
      </c>
      <c r="H49" s="5">
        <v>214</v>
      </c>
      <c r="I49" s="5">
        <v>163</v>
      </c>
      <c r="J49" s="5">
        <v>57</v>
      </c>
      <c r="K49" s="5">
        <v>30</v>
      </c>
      <c r="L49" s="5">
        <v>5</v>
      </c>
      <c r="M49" s="5">
        <v>2</v>
      </c>
      <c r="O49" s="38"/>
      <c r="P49" s="39"/>
      <c r="Q49" s="28"/>
      <c r="R49" s="28"/>
      <c r="S49" s="28"/>
      <c r="T49" s="28"/>
      <c r="U49" s="40"/>
      <c r="V49" s="39"/>
      <c r="W49" s="28"/>
      <c r="X49" s="40"/>
      <c r="Y49" s="44"/>
      <c r="Z49" s="18"/>
      <c r="AA49" s="73"/>
      <c r="AB49" s="27"/>
    </row>
    <row r="50" spans="1:28" s="13" customFormat="1" ht="18" customHeight="1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5" t="s">
        <v>75</v>
      </c>
      <c r="P50" s="46" t="s">
        <v>76</v>
      </c>
      <c r="Q50" s="47"/>
      <c r="R50" s="47"/>
      <c r="S50" s="47"/>
      <c r="T50" s="47"/>
      <c r="U50" s="48"/>
      <c r="V50" s="46" t="s">
        <v>87</v>
      </c>
      <c r="W50" s="47"/>
      <c r="X50" s="48"/>
      <c r="Y50" s="49" t="s">
        <v>124</v>
      </c>
      <c r="Z50" s="50"/>
      <c r="AA50" s="75" t="s">
        <v>125</v>
      </c>
      <c r="AB50" s="51" t="s">
        <v>126</v>
      </c>
    </row>
    <row r="51" spans="1:28" s="13" customFormat="1" ht="18" customHeight="1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5"/>
      <c r="P51" s="46"/>
      <c r="Q51" s="47"/>
      <c r="R51" s="47"/>
      <c r="S51" s="47"/>
      <c r="T51" s="47"/>
      <c r="U51" s="48"/>
      <c r="V51" s="46"/>
      <c r="W51" s="47"/>
      <c r="X51" s="48"/>
      <c r="Y51" s="46"/>
      <c r="Z51" s="26"/>
      <c r="AA51" s="75"/>
      <c r="AB51" s="25"/>
    </row>
    <row r="52" spans="1:28" s="13" customFormat="1" ht="18" customHeight="1">
      <c r="A52" s="25"/>
      <c r="B52" s="5">
        <v>400</v>
      </c>
      <c r="C52" s="5">
        <v>201</v>
      </c>
      <c r="D52" s="5">
        <v>425</v>
      </c>
      <c r="E52" s="5">
        <v>291</v>
      </c>
      <c r="F52" s="5">
        <v>306</v>
      </c>
      <c r="G52" s="5">
        <v>199</v>
      </c>
      <c r="H52" s="5">
        <v>194</v>
      </c>
      <c r="I52" s="5">
        <v>130</v>
      </c>
      <c r="J52" s="5">
        <v>55</v>
      </c>
      <c r="K52" s="5">
        <v>30</v>
      </c>
      <c r="L52" s="5">
        <v>3</v>
      </c>
      <c r="M52" s="5">
        <v>1</v>
      </c>
      <c r="O52" s="45" t="s">
        <v>53</v>
      </c>
      <c r="P52" s="46" t="s">
        <v>28</v>
      </c>
      <c r="Q52" s="47"/>
      <c r="R52" s="47"/>
      <c r="S52" s="47"/>
      <c r="T52" s="47"/>
      <c r="U52" s="48"/>
      <c r="V52" s="46" t="s">
        <v>127</v>
      </c>
      <c r="W52" s="47"/>
      <c r="X52" s="48"/>
      <c r="Y52" s="49" t="s">
        <v>54</v>
      </c>
      <c r="Z52" s="50"/>
      <c r="AA52" s="79" t="s">
        <v>175</v>
      </c>
      <c r="AB52" s="51" t="s">
        <v>128</v>
      </c>
    </row>
    <row r="53" spans="1:28" ht="18" customHeight="1">
      <c r="A53" s="25"/>
      <c r="B53" s="5">
        <v>343</v>
      </c>
      <c r="C53" s="5">
        <v>222</v>
      </c>
      <c r="D53" s="5">
        <v>327</v>
      </c>
      <c r="E53" s="5">
        <v>208</v>
      </c>
      <c r="F53" s="5">
        <v>278</v>
      </c>
      <c r="G53" s="5">
        <v>188</v>
      </c>
      <c r="H53" s="5">
        <v>139</v>
      </c>
      <c r="I53" s="5">
        <v>98</v>
      </c>
      <c r="J53" s="5">
        <v>38</v>
      </c>
      <c r="K53" s="5">
        <v>24</v>
      </c>
      <c r="L53" s="5">
        <v>2</v>
      </c>
      <c r="M53" s="5">
        <v>4</v>
      </c>
      <c r="O53" s="38"/>
      <c r="P53" s="39"/>
      <c r="Q53" s="28"/>
      <c r="R53" s="28"/>
      <c r="S53" s="28"/>
      <c r="T53" s="28"/>
      <c r="U53" s="40"/>
      <c r="V53" s="39"/>
      <c r="W53" s="28"/>
      <c r="X53" s="40"/>
      <c r="Y53" s="39"/>
      <c r="Z53" s="18"/>
      <c r="AA53" s="73"/>
      <c r="AB53" s="27"/>
    </row>
    <row r="54" spans="1:28" ht="18" customHeight="1">
      <c r="A54" s="23"/>
      <c r="B54" s="5">
        <v>309</v>
      </c>
      <c r="C54" s="5">
        <v>230</v>
      </c>
      <c r="D54" s="5">
        <v>339</v>
      </c>
      <c r="E54" s="5">
        <v>265</v>
      </c>
      <c r="F54" s="5">
        <v>225</v>
      </c>
      <c r="G54" s="5">
        <v>202</v>
      </c>
      <c r="H54" s="5">
        <v>128</v>
      </c>
      <c r="I54" s="5">
        <v>126</v>
      </c>
      <c r="J54" s="5">
        <v>31</v>
      </c>
      <c r="K54" s="5">
        <v>14</v>
      </c>
      <c r="L54" s="5">
        <v>0</v>
      </c>
      <c r="M54" s="5">
        <v>3</v>
      </c>
      <c r="O54" s="38" t="s">
        <v>55</v>
      </c>
      <c r="P54" s="39" t="s">
        <v>88</v>
      </c>
      <c r="Q54" s="28"/>
      <c r="R54" s="28"/>
      <c r="S54" s="28"/>
      <c r="T54" s="28"/>
      <c r="U54" s="28"/>
      <c r="V54" s="39" t="s">
        <v>56</v>
      </c>
      <c r="W54" s="28"/>
      <c r="X54" s="40"/>
      <c r="Y54" s="41" t="s">
        <v>57</v>
      </c>
      <c r="Z54" s="42"/>
      <c r="AA54" s="79" t="s">
        <v>176</v>
      </c>
      <c r="AB54" s="43" t="s">
        <v>119</v>
      </c>
    </row>
    <row r="55" spans="1:28" ht="18" customHeight="1">
      <c r="A55" s="23"/>
      <c r="B55" s="5">
        <v>414</v>
      </c>
      <c r="C55" s="5">
        <v>235</v>
      </c>
      <c r="D55" s="5">
        <v>422</v>
      </c>
      <c r="E55" s="5">
        <v>276</v>
      </c>
      <c r="F55" s="5">
        <v>292</v>
      </c>
      <c r="G55" s="5">
        <v>238</v>
      </c>
      <c r="H55" s="5">
        <v>203</v>
      </c>
      <c r="I55" s="5">
        <v>215</v>
      </c>
      <c r="J55" s="5">
        <v>74</v>
      </c>
      <c r="K55" s="5">
        <v>52</v>
      </c>
      <c r="L55" s="5">
        <v>7</v>
      </c>
      <c r="M55" s="5">
        <v>6</v>
      </c>
      <c r="O55" s="40"/>
      <c r="P55" s="39" t="s">
        <v>129</v>
      </c>
      <c r="Q55" s="28"/>
      <c r="R55" s="28"/>
      <c r="S55" s="28"/>
      <c r="T55" s="28"/>
      <c r="U55" s="28"/>
      <c r="V55" s="39" t="s">
        <v>89</v>
      </c>
      <c r="W55" s="28"/>
      <c r="X55" s="40"/>
      <c r="Y55" s="41" t="s">
        <v>90</v>
      </c>
      <c r="Z55" s="42"/>
      <c r="AA55" s="73" t="s">
        <v>177</v>
      </c>
      <c r="AB55" s="43" t="s">
        <v>119</v>
      </c>
    </row>
    <row r="56" spans="1:28" ht="18" customHeight="1">
      <c r="A56" s="2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38"/>
      <c r="P56" s="39" t="s">
        <v>35</v>
      </c>
      <c r="Q56" s="28"/>
      <c r="R56" s="28"/>
      <c r="S56" s="28"/>
      <c r="T56" s="28"/>
      <c r="U56" s="28"/>
      <c r="V56" s="39" t="s">
        <v>91</v>
      </c>
      <c r="W56" s="28"/>
      <c r="X56" s="40"/>
      <c r="Y56" s="41" t="s">
        <v>90</v>
      </c>
      <c r="Z56" s="42"/>
      <c r="AA56" s="79" t="s">
        <v>182</v>
      </c>
      <c r="AB56" s="43" t="s">
        <v>130</v>
      </c>
    </row>
    <row r="57" spans="1:28" ht="18" customHeight="1">
      <c r="A57" s="2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38"/>
      <c r="P57" s="39"/>
      <c r="Q57" s="28"/>
      <c r="R57" s="28"/>
      <c r="S57" s="28"/>
      <c r="T57" s="28"/>
      <c r="U57" s="28"/>
      <c r="V57" s="39"/>
      <c r="W57" s="28"/>
      <c r="X57" s="40"/>
      <c r="Y57" s="44"/>
      <c r="Z57" s="18"/>
      <c r="AA57" s="73"/>
      <c r="AB57" s="43"/>
    </row>
    <row r="58" spans="1:28" ht="18" customHeight="1">
      <c r="A58" s="27"/>
      <c r="B58" s="5">
        <v>375</v>
      </c>
      <c r="C58" s="5">
        <v>216</v>
      </c>
      <c r="D58" s="5">
        <v>442</v>
      </c>
      <c r="E58" s="5">
        <v>315</v>
      </c>
      <c r="F58" s="5">
        <v>307</v>
      </c>
      <c r="G58" s="5">
        <v>284</v>
      </c>
      <c r="H58" s="5">
        <v>181</v>
      </c>
      <c r="I58" s="5">
        <v>147</v>
      </c>
      <c r="J58" s="5">
        <v>59</v>
      </c>
      <c r="K58" s="5">
        <v>31</v>
      </c>
      <c r="L58" s="5">
        <v>3</v>
      </c>
      <c r="M58" s="5">
        <v>3</v>
      </c>
      <c r="O58" s="38" t="s">
        <v>58</v>
      </c>
      <c r="P58" s="39" t="s">
        <v>25</v>
      </c>
      <c r="Q58" s="28"/>
      <c r="R58" s="28"/>
      <c r="S58" s="28"/>
      <c r="T58" s="28"/>
      <c r="U58" s="40"/>
      <c r="V58" s="39" t="s">
        <v>131</v>
      </c>
      <c r="W58" s="28"/>
      <c r="X58" s="40"/>
      <c r="Y58" s="41" t="s">
        <v>59</v>
      </c>
      <c r="Z58" s="42"/>
      <c r="AA58" s="79" t="s">
        <v>178</v>
      </c>
      <c r="AB58" s="43" t="s">
        <v>130</v>
      </c>
    </row>
    <row r="59" spans="1:28" ht="18" customHeight="1">
      <c r="A59" s="23"/>
      <c r="B59" s="5">
        <v>368</v>
      </c>
      <c r="C59" s="5">
        <v>196</v>
      </c>
      <c r="D59" s="5">
        <v>438</v>
      </c>
      <c r="E59" s="5">
        <v>258</v>
      </c>
      <c r="F59" s="5">
        <v>301</v>
      </c>
      <c r="G59" s="5">
        <v>221</v>
      </c>
      <c r="H59" s="5">
        <v>177</v>
      </c>
      <c r="I59" s="5">
        <v>130</v>
      </c>
      <c r="J59" s="5">
        <v>37</v>
      </c>
      <c r="K59" s="5">
        <v>26</v>
      </c>
      <c r="L59" s="5">
        <v>3</v>
      </c>
      <c r="M59" s="5">
        <v>2</v>
      </c>
      <c r="O59" s="38"/>
      <c r="P59" s="39"/>
      <c r="Q59" s="28"/>
      <c r="R59" s="28"/>
      <c r="S59" s="28"/>
      <c r="T59" s="28"/>
      <c r="U59" s="40"/>
      <c r="V59" s="39"/>
      <c r="W59" s="28"/>
      <c r="X59" s="40"/>
      <c r="Y59" s="44"/>
      <c r="Z59" s="18"/>
      <c r="AA59" s="73"/>
      <c r="AB59" s="43"/>
    </row>
    <row r="60" spans="1:28" ht="18" customHeight="1">
      <c r="A60" s="23"/>
      <c r="B60" s="5">
        <v>278</v>
      </c>
      <c r="C60" s="5">
        <v>174</v>
      </c>
      <c r="D60" s="5">
        <v>331</v>
      </c>
      <c r="E60" s="5">
        <v>247</v>
      </c>
      <c r="F60" s="5">
        <v>209</v>
      </c>
      <c r="G60" s="5">
        <v>172</v>
      </c>
      <c r="H60" s="5">
        <v>137</v>
      </c>
      <c r="I60" s="5">
        <v>108</v>
      </c>
      <c r="J60" s="5">
        <v>32</v>
      </c>
      <c r="K60" s="5">
        <v>21</v>
      </c>
      <c r="L60" s="5">
        <v>0</v>
      </c>
      <c r="M60" s="5">
        <v>1</v>
      </c>
      <c r="O60" s="38" t="s">
        <v>77</v>
      </c>
      <c r="P60" s="39" t="s">
        <v>93</v>
      </c>
      <c r="Q60" s="28"/>
      <c r="R60" s="28"/>
      <c r="S60" s="28"/>
      <c r="T60" s="28"/>
      <c r="U60" s="40"/>
      <c r="V60" s="39" t="s">
        <v>94</v>
      </c>
      <c r="W60" s="28"/>
      <c r="X60" s="40"/>
      <c r="Y60" s="41" t="s">
        <v>132</v>
      </c>
      <c r="Z60" s="42"/>
      <c r="AA60" s="73" t="s">
        <v>167</v>
      </c>
      <c r="AB60" s="43" t="s">
        <v>133</v>
      </c>
    </row>
    <row r="61" spans="1:28" ht="18" customHeight="1">
      <c r="A61" s="23"/>
      <c r="B61" s="66">
        <v>359</v>
      </c>
      <c r="C61" s="66">
        <v>227</v>
      </c>
      <c r="D61" s="66">
        <v>388</v>
      </c>
      <c r="E61" s="66">
        <v>306</v>
      </c>
      <c r="F61" s="66">
        <v>296</v>
      </c>
      <c r="G61" s="66">
        <v>227</v>
      </c>
      <c r="H61" s="66">
        <v>137</v>
      </c>
      <c r="I61" s="66">
        <v>94</v>
      </c>
      <c r="J61" s="66">
        <v>28</v>
      </c>
      <c r="K61" s="66">
        <v>16</v>
      </c>
      <c r="L61" s="67">
        <v>3</v>
      </c>
      <c r="M61" s="66">
        <v>0</v>
      </c>
      <c r="O61" s="38"/>
      <c r="P61" s="39"/>
      <c r="Q61" s="28"/>
      <c r="R61" s="28"/>
      <c r="S61" s="28"/>
      <c r="T61" s="28"/>
      <c r="U61" s="40"/>
      <c r="V61" s="39"/>
      <c r="W61" s="28"/>
      <c r="X61" s="40"/>
      <c r="Y61" s="44"/>
      <c r="Z61" s="18"/>
      <c r="AA61" s="73"/>
      <c r="AB61" s="43"/>
    </row>
    <row r="62" spans="1:28" ht="18" customHeight="1">
      <c r="A62" s="23"/>
      <c r="C62" s="6"/>
      <c r="D62" s="6"/>
      <c r="E62" s="6"/>
      <c r="F62" s="6"/>
      <c r="G62" s="6"/>
      <c r="H62" s="6"/>
      <c r="I62" s="6"/>
      <c r="J62" s="6"/>
      <c r="K62" s="6"/>
      <c r="L62" s="7"/>
      <c r="M62" s="6"/>
      <c r="O62" s="38" t="s">
        <v>60</v>
      </c>
      <c r="P62" s="39" t="s">
        <v>134</v>
      </c>
      <c r="Q62" s="28"/>
      <c r="R62" s="28"/>
      <c r="S62" s="28"/>
      <c r="T62" s="28"/>
      <c r="U62" s="40"/>
      <c r="V62" s="39" t="s">
        <v>61</v>
      </c>
      <c r="W62" s="28"/>
      <c r="X62" s="40"/>
      <c r="Y62" s="41" t="s">
        <v>135</v>
      </c>
      <c r="Z62" s="42"/>
      <c r="AA62" s="76">
        <v>8000</v>
      </c>
      <c r="AB62" s="43" t="s">
        <v>133</v>
      </c>
    </row>
    <row r="63" spans="1:28" ht="18" customHeight="1">
      <c r="A63" s="27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O63" s="38"/>
      <c r="P63" s="39"/>
      <c r="Q63" s="28"/>
      <c r="R63" s="28"/>
      <c r="S63" s="28"/>
      <c r="T63" s="28"/>
      <c r="U63" s="40"/>
      <c r="V63" s="39"/>
      <c r="W63" s="28"/>
      <c r="X63" s="40"/>
      <c r="Y63" s="44"/>
      <c r="Z63" s="18"/>
      <c r="AA63" s="73"/>
      <c r="AB63" s="43"/>
    </row>
    <row r="64" spans="1:28" ht="18" customHeight="1">
      <c r="A64" s="27"/>
      <c r="O64" s="38" t="s">
        <v>62</v>
      </c>
      <c r="P64" s="39" t="s">
        <v>63</v>
      </c>
      <c r="Q64" s="28"/>
      <c r="R64" s="28"/>
      <c r="S64" s="28"/>
      <c r="T64" s="28"/>
      <c r="U64" s="40"/>
      <c r="V64" s="39" t="s">
        <v>64</v>
      </c>
      <c r="W64" s="28"/>
      <c r="X64" s="40"/>
      <c r="Y64" s="41" t="s">
        <v>136</v>
      </c>
      <c r="Z64" s="42"/>
      <c r="AA64" s="74" t="s">
        <v>179</v>
      </c>
      <c r="AB64" s="43" t="s">
        <v>119</v>
      </c>
    </row>
    <row r="65" spans="1:28" ht="18" customHeight="1">
      <c r="A65" s="23"/>
      <c r="O65" s="38"/>
      <c r="P65" s="39"/>
      <c r="Q65" s="28"/>
      <c r="R65" s="28"/>
      <c r="S65" s="28"/>
      <c r="T65" s="28"/>
      <c r="U65" s="40"/>
      <c r="V65" s="39"/>
      <c r="W65" s="28"/>
      <c r="X65" s="40"/>
      <c r="Y65" s="44"/>
      <c r="Z65" s="18"/>
      <c r="AA65" s="73"/>
      <c r="AB65" s="43"/>
    </row>
    <row r="66" spans="1:28" ht="18" customHeight="1">
      <c r="A66" s="23"/>
      <c r="O66" s="38" t="s">
        <v>65</v>
      </c>
      <c r="P66" s="39" t="s">
        <v>66</v>
      </c>
      <c r="Q66" s="28"/>
      <c r="R66" s="28"/>
      <c r="S66" s="28"/>
      <c r="T66" s="28"/>
      <c r="U66" s="40"/>
      <c r="V66" s="39" t="s">
        <v>67</v>
      </c>
      <c r="W66" s="28"/>
      <c r="X66" s="28"/>
      <c r="Y66" s="41" t="s">
        <v>137</v>
      </c>
      <c r="Z66" s="42"/>
      <c r="AA66" s="77">
        <v>2500</v>
      </c>
      <c r="AB66" s="43" t="s">
        <v>119</v>
      </c>
    </row>
    <row r="67" spans="1:28" ht="18" customHeight="1">
      <c r="A67" s="23"/>
      <c r="O67" s="38"/>
      <c r="P67" s="39"/>
      <c r="Q67" s="28"/>
      <c r="R67" s="28"/>
      <c r="S67" s="28"/>
      <c r="T67" s="28"/>
      <c r="U67" s="40"/>
      <c r="V67" s="39"/>
      <c r="W67" s="28"/>
      <c r="X67" s="40"/>
      <c r="Y67" s="44"/>
      <c r="Z67" s="18"/>
      <c r="AA67" s="73"/>
      <c r="AB67" s="43"/>
    </row>
    <row r="68" spans="1:28" ht="18" customHeight="1">
      <c r="A68" s="23"/>
      <c r="O68" s="38" t="s">
        <v>68</v>
      </c>
      <c r="P68" s="39" t="s">
        <v>42</v>
      </c>
      <c r="Q68" s="28"/>
      <c r="R68" s="28"/>
      <c r="S68" s="28"/>
      <c r="T68" s="28"/>
      <c r="U68" s="40"/>
      <c r="V68" s="39" t="s">
        <v>69</v>
      </c>
      <c r="W68" s="28"/>
      <c r="X68" s="40"/>
      <c r="Y68" s="41" t="s">
        <v>138</v>
      </c>
      <c r="Z68" s="42"/>
      <c r="AA68" s="79" t="s">
        <v>165</v>
      </c>
      <c r="AB68" s="43" t="s">
        <v>119</v>
      </c>
    </row>
    <row r="69" spans="1:28" ht="18" customHeight="1">
      <c r="A69" s="23"/>
      <c r="O69" s="38"/>
      <c r="P69" s="28"/>
      <c r="Q69" s="28"/>
      <c r="R69" s="28"/>
      <c r="S69" s="28"/>
      <c r="T69" s="28"/>
      <c r="U69" s="40"/>
      <c r="V69" s="28"/>
      <c r="W69" s="28"/>
      <c r="X69" s="28"/>
      <c r="Y69" s="41"/>
      <c r="Z69" s="42"/>
      <c r="AA69" s="74"/>
      <c r="AB69" s="52"/>
    </row>
    <row r="70" spans="1:28" ht="18" customHeight="1">
      <c r="A70" s="23"/>
      <c r="O70" s="38" t="s">
        <v>95</v>
      </c>
      <c r="P70" s="39" t="s">
        <v>96</v>
      </c>
      <c r="Q70" s="28"/>
      <c r="R70" s="28"/>
      <c r="S70" s="28"/>
      <c r="T70" s="28"/>
      <c r="U70" s="40"/>
      <c r="V70" s="39" t="s">
        <v>70</v>
      </c>
      <c r="W70" s="28"/>
      <c r="X70" s="28"/>
      <c r="Y70" s="41" t="s">
        <v>139</v>
      </c>
      <c r="Z70" s="42"/>
      <c r="AA70" s="73" t="s">
        <v>166</v>
      </c>
      <c r="AB70" s="43" t="s">
        <v>140</v>
      </c>
    </row>
    <row r="71" spans="15:28" ht="15" customHeight="1">
      <c r="O71" s="53"/>
      <c r="P71" s="54"/>
      <c r="Q71" s="54"/>
      <c r="R71" s="54"/>
      <c r="S71" s="54"/>
      <c r="T71" s="54"/>
      <c r="U71" s="20"/>
      <c r="V71" s="54"/>
      <c r="W71" s="54"/>
      <c r="X71" s="54"/>
      <c r="Y71" s="55"/>
      <c r="Z71" s="56"/>
      <c r="AA71" s="82"/>
      <c r="AB71" s="57"/>
    </row>
    <row r="72" ht="15" customHeight="1">
      <c r="O72" s="9" t="s">
        <v>141</v>
      </c>
    </row>
    <row r="73" ht="15" customHeight="1">
      <c r="O73" s="9" t="s">
        <v>100</v>
      </c>
    </row>
    <row r="74" ht="15" customHeight="1"/>
    <row r="82" spans="15:28" ht="14.25">
      <c r="O82" s="58"/>
      <c r="P82" s="28"/>
      <c r="Q82" s="28"/>
      <c r="R82" s="28"/>
      <c r="S82" s="28"/>
      <c r="T82" s="28"/>
      <c r="U82" s="28"/>
      <c r="V82" s="28"/>
      <c r="W82" s="28"/>
      <c r="X82" s="28"/>
      <c r="Y82" s="14"/>
      <c r="Z82" s="14"/>
      <c r="AA82" s="28"/>
      <c r="AB82" s="23"/>
    </row>
    <row r="83" spans="15:28" ht="14.25">
      <c r="O83" s="5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  <c r="AA83" s="28"/>
      <c r="AB83" s="27"/>
    </row>
    <row r="84" spans="15:28" ht="14.25">
      <c r="O84" s="58"/>
      <c r="P84" s="28"/>
      <c r="Q84" s="28"/>
      <c r="R84" s="28"/>
      <c r="S84" s="28"/>
      <c r="T84" s="28"/>
      <c r="U84" s="28"/>
      <c r="V84" s="28"/>
      <c r="W84" s="28"/>
      <c r="X84" s="28"/>
      <c r="Y84" s="14"/>
      <c r="Z84" s="14"/>
      <c r="AA84" s="28"/>
      <c r="AB84" s="52"/>
    </row>
    <row r="85" spans="15:28" ht="14.25"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14"/>
      <c r="Z85" s="14"/>
      <c r="AA85" s="28"/>
      <c r="AB85" s="52"/>
    </row>
    <row r="86" spans="15:28" ht="14.25">
      <c r="O86" s="58"/>
      <c r="P86" s="28"/>
      <c r="Q86" s="28"/>
      <c r="R86" s="28"/>
      <c r="S86" s="28"/>
      <c r="T86" s="28"/>
      <c r="U86" s="28"/>
      <c r="V86" s="28"/>
      <c r="W86" s="28"/>
      <c r="X86" s="28"/>
      <c r="Y86" s="14"/>
      <c r="Z86" s="14"/>
      <c r="AA86" s="28"/>
      <c r="AB86" s="52"/>
    </row>
    <row r="87" spans="15:28" ht="14.25">
      <c r="O87" s="58"/>
      <c r="P87" s="28"/>
      <c r="Q87" s="28"/>
      <c r="R87" s="28"/>
      <c r="S87" s="28"/>
      <c r="T87" s="28"/>
      <c r="U87" s="28"/>
      <c r="V87" s="28"/>
      <c r="W87" s="28"/>
      <c r="X87" s="28"/>
      <c r="Y87" s="27"/>
      <c r="Z87" s="27"/>
      <c r="AA87" s="28"/>
      <c r="AB87" s="43"/>
    </row>
    <row r="88" spans="15:28" ht="14.25">
      <c r="O88" s="58"/>
      <c r="P88" s="28"/>
      <c r="Q88" s="28"/>
      <c r="R88" s="28"/>
      <c r="S88" s="28"/>
      <c r="T88" s="28"/>
      <c r="U88" s="28"/>
      <c r="V88" s="28"/>
      <c r="W88" s="28"/>
      <c r="X88" s="28"/>
      <c r="Y88" s="14"/>
      <c r="Z88" s="14"/>
      <c r="AA88" s="28"/>
      <c r="AB88" s="52"/>
    </row>
    <row r="89" spans="15:28" ht="14.25">
      <c r="O89" s="58"/>
      <c r="P89" s="28"/>
      <c r="Q89" s="28"/>
      <c r="R89" s="28"/>
      <c r="S89" s="28"/>
      <c r="T89" s="28"/>
      <c r="U89" s="28"/>
      <c r="V89" s="28"/>
      <c r="W89" s="28"/>
      <c r="X89" s="28"/>
      <c r="Y89" s="27"/>
      <c r="Z89" s="27"/>
      <c r="AA89" s="28"/>
      <c r="AB89" s="43"/>
    </row>
    <row r="90" spans="15:28" ht="14.25">
      <c r="O90" s="58"/>
      <c r="P90" s="28"/>
      <c r="Q90" s="28"/>
      <c r="R90" s="28"/>
      <c r="S90" s="28"/>
      <c r="T90" s="28"/>
      <c r="U90" s="28"/>
      <c r="V90" s="28"/>
      <c r="W90" s="28"/>
      <c r="X90" s="28"/>
      <c r="Y90" s="14"/>
      <c r="Z90" s="14"/>
      <c r="AA90" s="28"/>
      <c r="AB90" s="43"/>
    </row>
    <row r="91" spans="15:28" ht="14.25">
      <c r="O91" s="58"/>
      <c r="P91" s="28"/>
      <c r="Q91" s="28"/>
      <c r="R91" s="28"/>
      <c r="S91" s="28"/>
      <c r="T91" s="28"/>
      <c r="U91" s="28"/>
      <c r="V91" s="28"/>
      <c r="W91" s="28"/>
      <c r="X91" s="28"/>
      <c r="Y91" s="27"/>
      <c r="Z91" s="27"/>
      <c r="AA91" s="28"/>
      <c r="AB91" s="43"/>
    </row>
    <row r="92" spans="15:28" ht="14.25">
      <c r="O92" s="58"/>
      <c r="P92" s="28"/>
      <c r="Q92" s="28"/>
      <c r="R92" s="28"/>
      <c r="S92" s="28"/>
      <c r="T92" s="28"/>
      <c r="U92" s="28"/>
      <c r="V92" s="28"/>
      <c r="W92" s="28"/>
      <c r="X92" s="28"/>
      <c r="Y92" s="14"/>
      <c r="Z92" s="14"/>
      <c r="AA92" s="28"/>
      <c r="AB92" s="43"/>
    </row>
    <row r="93" spans="15:28" ht="14.25">
      <c r="O93" s="58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27"/>
      <c r="AA93" s="28"/>
      <c r="AB93" s="43"/>
    </row>
    <row r="94" spans="15:28" ht="14.25">
      <c r="O94" s="58"/>
      <c r="P94" s="28"/>
      <c r="Q94" s="28"/>
      <c r="R94" s="28"/>
      <c r="S94" s="28"/>
      <c r="T94" s="28"/>
      <c r="U94" s="28"/>
      <c r="V94" s="28"/>
      <c r="W94" s="28"/>
      <c r="X94" s="28"/>
      <c r="Y94" s="14"/>
      <c r="Z94" s="14"/>
      <c r="AA94" s="59"/>
      <c r="AB94" s="52"/>
    </row>
    <row r="95" spans="15:28" ht="14.25">
      <c r="O95" s="58"/>
      <c r="P95" s="28"/>
      <c r="Q95" s="28"/>
      <c r="R95" s="28"/>
      <c r="S95" s="28"/>
      <c r="T95" s="28"/>
      <c r="U95" s="28"/>
      <c r="V95" s="28"/>
      <c r="W95" s="28"/>
      <c r="X95" s="28"/>
      <c r="Y95" s="27"/>
      <c r="Z95" s="27"/>
      <c r="AA95" s="28"/>
      <c r="AB95" s="43"/>
    </row>
    <row r="96" spans="15:28" ht="14.25">
      <c r="O96" s="58"/>
      <c r="P96" s="28"/>
      <c r="Q96" s="28"/>
      <c r="R96" s="28"/>
      <c r="S96" s="28"/>
      <c r="T96" s="28"/>
      <c r="U96" s="28"/>
      <c r="V96" s="28"/>
      <c r="W96" s="28"/>
      <c r="X96" s="28"/>
      <c r="Y96" s="14"/>
      <c r="Z96" s="14"/>
      <c r="AA96" s="28"/>
      <c r="AB96" s="52"/>
    </row>
    <row r="97" spans="15:28" ht="14.25">
      <c r="O97" s="58"/>
      <c r="P97" s="28"/>
      <c r="Q97" s="28"/>
      <c r="R97" s="28"/>
      <c r="S97" s="28"/>
      <c r="T97" s="28"/>
      <c r="U97" s="28"/>
      <c r="V97" s="28"/>
      <c r="W97" s="28"/>
      <c r="X97" s="28"/>
      <c r="Y97" s="27"/>
      <c r="Z97" s="27"/>
      <c r="AA97" s="28"/>
      <c r="AB97" s="43"/>
    </row>
    <row r="98" spans="15:28" ht="14.25">
      <c r="O98" s="58"/>
      <c r="P98" s="28"/>
      <c r="Q98" s="28"/>
      <c r="R98" s="28"/>
      <c r="S98" s="28"/>
      <c r="T98" s="28"/>
      <c r="U98" s="28"/>
      <c r="V98" s="28"/>
      <c r="W98" s="28"/>
      <c r="X98" s="28"/>
      <c r="Y98" s="14"/>
      <c r="Z98" s="14"/>
      <c r="AA98" s="59"/>
      <c r="AB98" s="52"/>
    </row>
    <row r="99" spans="15:28" ht="14.25">
      <c r="O99" s="58"/>
      <c r="P99" s="28"/>
      <c r="Q99" s="28"/>
      <c r="R99" s="28"/>
      <c r="S99" s="28"/>
      <c r="T99" s="28"/>
      <c r="U99" s="28"/>
      <c r="V99" s="28"/>
      <c r="W99" s="28"/>
      <c r="X99" s="28"/>
      <c r="Y99" s="14"/>
      <c r="Z99" s="14"/>
      <c r="AA99" s="28"/>
      <c r="AB99" s="52"/>
    </row>
    <row r="100" spans="15:28" ht="14.25"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5:28" ht="14.25"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</sheetData>
  <sheetProtection/>
  <mergeCells count="80">
    <mergeCell ref="Y33:Z33"/>
    <mergeCell ref="Y42:Z42"/>
    <mergeCell ref="A43:A45"/>
    <mergeCell ref="A31:B31"/>
    <mergeCell ref="P33:U33"/>
    <mergeCell ref="AA33:AB33"/>
    <mergeCell ref="Z32:AB32"/>
    <mergeCell ref="Z20:Z21"/>
    <mergeCell ref="W20:W21"/>
    <mergeCell ref="X20:X21"/>
    <mergeCell ref="Y20:Y21"/>
    <mergeCell ref="V33:X33"/>
    <mergeCell ref="A29:B29"/>
    <mergeCell ref="A30:B30"/>
    <mergeCell ref="A22:B22"/>
    <mergeCell ref="A23:B23"/>
    <mergeCell ref="A24:B24"/>
    <mergeCell ref="A25:B25"/>
    <mergeCell ref="A26:B26"/>
    <mergeCell ref="A27:B27"/>
    <mergeCell ref="A28:B28"/>
    <mergeCell ref="A18:B18"/>
    <mergeCell ref="A19:B19"/>
    <mergeCell ref="P20:P21"/>
    <mergeCell ref="Q20:Q21"/>
    <mergeCell ref="V20:V21"/>
    <mergeCell ref="R20:R21"/>
    <mergeCell ref="S20:S21"/>
    <mergeCell ref="T20:T21"/>
    <mergeCell ref="U20:U21"/>
    <mergeCell ref="A17:B17"/>
    <mergeCell ref="AC6:AC7"/>
    <mergeCell ref="A9:B9"/>
    <mergeCell ref="A10:B10"/>
    <mergeCell ref="A11:B11"/>
    <mergeCell ref="Y6:Y7"/>
    <mergeCell ref="V6:V7"/>
    <mergeCell ref="W6:W7"/>
    <mergeCell ref="X6:X7"/>
    <mergeCell ref="A12:B12"/>
    <mergeCell ref="H7:I7"/>
    <mergeCell ref="J7:K7"/>
    <mergeCell ref="L7:M7"/>
    <mergeCell ref="O6:O7"/>
    <mergeCell ref="P6:P7"/>
    <mergeCell ref="A16:B16"/>
    <mergeCell ref="A13:B13"/>
    <mergeCell ref="A14:B14"/>
    <mergeCell ref="A15:B15"/>
    <mergeCell ref="H6:M6"/>
    <mergeCell ref="AD6:AD7"/>
    <mergeCell ref="D7:D8"/>
    <mergeCell ref="E7:E8"/>
    <mergeCell ref="Z6:Z7"/>
    <mergeCell ref="AA6:AA7"/>
    <mergeCell ref="AB6:AB7"/>
    <mergeCell ref="U6:U7"/>
    <mergeCell ref="Q6:Q7"/>
    <mergeCell ref="R6:R7"/>
    <mergeCell ref="S6:S7"/>
    <mergeCell ref="T6:T7"/>
    <mergeCell ref="AA20:AA21"/>
    <mergeCell ref="O17:Z17"/>
    <mergeCell ref="A2:AD2"/>
    <mergeCell ref="A3:M3"/>
    <mergeCell ref="O3:AD3"/>
    <mergeCell ref="A6:B8"/>
    <mergeCell ref="D6:E6"/>
    <mergeCell ref="F6:G7"/>
    <mergeCell ref="O4:AD4"/>
    <mergeCell ref="O18:AA18"/>
    <mergeCell ref="O30:AB30"/>
    <mergeCell ref="B37:C37"/>
    <mergeCell ref="L37:M37"/>
    <mergeCell ref="J37:K37"/>
    <mergeCell ref="H37:I37"/>
    <mergeCell ref="F37:G37"/>
    <mergeCell ref="D37:E37"/>
    <mergeCell ref="B36:M36"/>
    <mergeCell ref="O20:O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2013-06-10T07:57:13Z</cp:lastPrinted>
  <dcterms:created xsi:type="dcterms:W3CDTF">1998-03-26T00:56:26Z</dcterms:created>
  <dcterms:modified xsi:type="dcterms:W3CDTF">2013-06-10T07:57:16Z</dcterms:modified>
  <cp:category/>
  <cp:version/>
  <cp:contentType/>
  <cp:contentStatus/>
</cp:coreProperties>
</file>