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9690" windowHeight="6255" activeTab="0"/>
  </bookViews>
  <sheets>
    <sheet name="001" sheetId="1" r:id="rId1"/>
    <sheet name="002" sheetId="2" r:id="rId2"/>
    <sheet name="004" sheetId="3" r:id="rId3"/>
  </sheets>
  <definedNames>
    <definedName name="_xlnm.Print_Area" localSheetId="1">'002'!$A$1:$Q$75</definedName>
    <definedName name="_xlnm.Print_Area" localSheetId="2">'004'!$A$1:$T$53</definedName>
  </definedNames>
  <calcPr fullCalcOnLoad="1"/>
</workbook>
</file>

<file path=xl/sharedStrings.xml><?xml version="1.0" encoding="utf-8"?>
<sst xmlns="http://schemas.openxmlformats.org/spreadsheetml/2006/main" count="464" uniqueCount="313">
  <si>
    <t>東経　136°39′40″　北緯　36°33′34″</t>
  </si>
  <si>
    <t>東経　137°22′ 6″　北緯　37°30′22″</t>
  </si>
  <si>
    <t>経緯度極点</t>
  </si>
  <si>
    <t>東経　136°14′49″　北緯　36°17′33″</t>
  </si>
  <si>
    <t>東経　136°40′37″　北緯　36° 3′50″</t>
  </si>
  <si>
    <t>東経　136°55′30″　北緯　37°51′ 9″</t>
  </si>
  <si>
    <t>　現在８市27町６村計41市町村から成っており、県庁所在地は金沢市である。</t>
  </si>
  <si>
    <t>県庁所在地</t>
  </si>
  <si>
    <t>金沢市広坂２丁目１番１号</t>
  </si>
  <si>
    <t>東端</t>
  </si>
  <si>
    <t>珠洲市姫島</t>
  </si>
  <si>
    <t>西端</t>
  </si>
  <si>
    <t>加賀市塩屋町字堀切</t>
  </si>
  <si>
    <t>南端</t>
  </si>
  <si>
    <t>石川郡白峰村小字赤兎山</t>
  </si>
  <si>
    <t>北端</t>
  </si>
  <si>
    <t>輪島市海士町所属舳倉島岩礁</t>
  </si>
  <si>
    <t>　本県は北陸地方の中部に位置し、東は富山県及び岐阜県に、南は福井県に接し、北は能登半島となって</t>
  </si>
  <si>
    <r>
      <t>約581.5㎞の延長を有し、面積は4,18</t>
    </r>
    <r>
      <rPr>
        <sz val="12"/>
        <rFont val="ＭＳ 明朝"/>
        <family val="1"/>
      </rPr>
      <t>5</t>
    </r>
    <r>
      <rPr>
        <sz val="12"/>
        <rFont val="ＭＳ 明朝"/>
        <family val="1"/>
      </rPr>
      <t>.</t>
    </r>
    <r>
      <rPr>
        <sz val="12"/>
        <rFont val="ＭＳ 明朝"/>
        <family val="1"/>
      </rPr>
      <t>22</t>
    </r>
    <r>
      <rPr>
        <sz val="12"/>
        <rFont val="ＭＳ 明朝"/>
        <family val="1"/>
      </rPr>
      <t>k㎡となっている。</t>
    </r>
  </si>
  <si>
    <t>（資料：国土交通省国土地理院）</t>
  </si>
  <si>
    <t>日本海に突出している。地形は、南西から北東に向かって細長く、東西99.9㎞、南北198.5㎞、海岸線は</t>
  </si>
  <si>
    <t>１　　　位　　　　置</t>
  </si>
  <si>
    <r>
      <t>土</t>
    </r>
    <r>
      <rPr>
        <sz val="12"/>
        <rFont val="ＭＳ 明朝"/>
        <family val="1"/>
      </rPr>
      <t xml:space="preserve">  </t>
    </r>
    <r>
      <rPr>
        <sz val="12"/>
        <rFont val="ＭＳ 明朝"/>
        <family val="1"/>
      </rPr>
      <t xml:space="preserve">地 </t>
    </r>
    <r>
      <rPr>
        <sz val="12"/>
        <rFont val="ＭＳ 明朝"/>
        <family val="1"/>
      </rPr>
      <t xml:space="preserve"> </t>
    </r>
    <r>
      <rPr>
        <sz val="12"/>
        <rFont val="ＭＳ 明朝"/>
        <family val="1"/>
      </rPr>
      <t>1</t>
    </r>
  </si>
  <si>
    <t>１　　　土　　　　　　　地</t>
  </si>
  <si>
    <t>２　　　沿　　　  　　革</t>
  </si>
  <si>
    <t>四国に分けられ、国造（くにのみやつこ）が治めていた。</t>
  </si>
  <si>
    <r>
      <t>　大化以後、能登・加賀ともに越前に属していたが、養老２年</t>
    </r>
    <r>
      <rPr>
        <sz val="12"/>
        <rFont val="ＭＳ 明朝"/>
        <family val="1"/>
      </rPr>
      <t>(718)</t>
    </r>
    <r>
      <rPr>
        <sz val="12"/>
        <rFont val="ＭＳ 明朝"/>
        <family val="1"/>
      </rPr>
      <t>能登が越前から分立し、天平</t>
    </r>
    <r>
      <rPr>
        <sz val="12"/>
        <rFont val="ＭＳ 明朝"/>
        <family val="1"/>
      </rPr>
      <t>13年</t>
    </r>
  </si>
  <si>
    <t>（741）越中に合併された後、天平宝字元年（757）に分立した。やがて、弘仁14年（823）加賀の国が</t>
  </si>
  <si>
    <t>おかれるようになり、これらは国司によって治められていた。</t>
  </si>
  <si>
    <t>　平安時代の中頃から地方政治が乱れ、各地に武士がおこったが、加賀では富樫氏が勢力を持ち、能登</t>
  </si>
  <si>
    <t>では畠山氏が治めるようになった。</t>
  </si>
  <si>
    <r>
      <t>　文明３年（1</t>
    </r>
    <r>
      <rPr>
        <sz val="12"/>
        <rFont val="ＭＳ 明朝"/>
        <family val="1"/>
      </rPr>
      <t>471）本願寺の僧、蓮如が吉崎を中心にして念仏の教えを広めると、加賀の本願寺門徒は</t>
    </r>
  </si>
  <si>
    <r>
      <t>しだいにその勢力を増し、ついに一向一揆となり長享２年（1</t>
    </r>
    <r>
      <rPr>
        <sz val="12"/>
        <rFont val="ＭＳ 明朝"/>
        <family val="1"/>
      </rPr>
      <t>488）時の守護、富樫政親を倒した。これ</t>
    </r>
  </si>
  <si>
    <t>から後、加賀の国は本願寺の僧と土豪より成る一向一揆の支配する地となり、「百姓の持ちたる国」と</t>
  </si>
  <si>
    <t>よばれ、政治と宗教が一体となった支配が行われた。</t>
  </si>
  <si>
    <r>
      <t>　これは九十余年続いたが、天正</t>
    </r>
    <r>
      <rPr>
        <sz val="12"/>
        <rFont val="ＭＳ 明朝"/>
        <family val="1"/>
      </rPr>
      <t>８年(1580)</t>
    </r>
    <r>
      <rPr>
        <sz val="12"/>
        <rFont val="ＭＳ 明朝"/>
        <family val="1"/>
      </rPr>
      <t>織田信長の臣柴田勝家によって加賀南部は征服され、金沢</t>
    </r>
  </si>
  <si>
    <t>にあった一向一揆の中心、尾山御坊は佐久間盛政によって陥れられた。盛政は尾山御坊を改めて尾山城</t>
  </si>
  <si>
    <t>とし、堀や塁を築いて住んだ。能登の畠山氏は七尾の地にいたが、上杉謙信に攻め滅ぼされ、その後織</t>
  </si>
  <si>
    <t>田信長の軍が治めるようになり、前田利家が支配していた。</t>
  </si>
  <si>
    <r>
      <t>　天正</t>
    </r>
    <r>
      <rPr>
        <sz val="12"/>
        <rFont val="ＭＳ 明朝"/>
        <family val="1"/>
      </rPr>
      <t>11年（1583）柴田勝家・佐久間盛政らは羽柴秀吉と戦い敗れて滅び、尾山城およびその付近はこ</t>
    </r>
  </si>
  <si>
    <r>
      <t>れまでに功のあった前田利家に与えられた。利家は天正</t>
    </r>
    <r>
      <rPr>
        <sz val="12"/>
        <rFont val="ＭＳ 明朝"/>
        <family val="1"/>
      </rPr>
      <t>12年（1584）富山城の佐々成政を破って砺波・</t>
    </r>
  </si>
  <si>
    <t>婦負・射水の越中三郡を合わせ、利家の子利長は関ヶ原の戦いの功により、南加賀を与えられた。三代</t>
  </si>
  <si>
    <t>藩主前田利常の時、越中十万石を割いて富山藩をたて、大聖寺七万石をわけて大聖寺藩をたてた。</t>
  </si>
  <si>
    <r>
      <t>　明治４年（1</t>
    </r>
    <r>
      <rPr>
        <sz val="12"/>
        <rFont val="ＭＳ 明朝"/>
        <family val="1"/>
      </rPr>
      <t>871）廃藩置県により、金沢・大聖寺・富山の三県がおかれたが、大聖寺県はすぐ廃止さ</t>
    </r>
  </si>
  <si>
    <t>れ、加賀のほとんどが金沢県となり、県庁が金沢におかれた。能登は越中の一部を合わせて七尾県とな</t>
  </si>
  <si>
    <r>
      <t>った。同５年（1</t>
    </r>
    <r>
      <rPr>
        <sz val="12"/>
        <rFont val="ＭＳ 明朝"/>
        <family val="1"/>
      </rPr>
      <t>872）金沢県を石川県と改称し、県庁を美川に移し、七尾県を統合したので、加賀・能</t>
    </r>
  </si>
  <si>
    <r>
      <t>登の二国が石川県の所管となり、同６年（</t>
    </r>
    <r>
      <rPr>
        <sz val="12"/>
        <rFont val="ＭＳ 明朝"/>
        <family val="1"/>
      </rPr>
      <t>1873）県庁が金沢に復帰した。同９年（1876）には越中や越</t>
    </r>
  </si>
  <si>
    <r>
      <t>前の一部を石川県に加えたが、広すぎたので同</t>
    </r>
    <r>
      <rPr>
        <sz val="12"/>
        <rFont val="ＭＳ 明朝"/>
        <family val="1"/>
      </rPr>
      <t>14年（1881）に越前、同16年（1883）には越中の順で分</t>
    </r>
  </si>
  <si>
    <t>離して以来、現在の県域が確定した。</t>
  </si>
  <si>
    <t>資料　国土交通省国土地理院、北陸農政局統計情報部、石川県地方課</t>
  </si>
  <si>
    <r>
      <t>　3　</t>
    </r>
    <r>
      <rPr>
        <sz val="12"/>
        <rFont val="ＭＳ 明朝"/>
        <family val="1"/>
      </rPr>
      <t xml:space="preserve"> </t>
    </r>
    <r>
      <rPr>
        <sz val="12"/>
        <rFont val="ＭＳ 明朝"/>
        <family val="1"/>
      </rPr>
      <t>その他の土地は、総数から耕地、林野、宅地の面積を差し引いたものである。</t>
    </r>
  </si>
  <si>
    <r>
      <t>　2　</t>
    </r>
    <r>
      <rPr>
        <sz val="12"/>
        <rFont val="ＭＳ 明朝"/>
        <family val="1"/>
      </rPr>
      <t xml:space="preserve"> </t>
    </r>
    <r>
      <rPr>
        <sz val="12"/>
        <rFont val="ＭＳ 明朝"/>
        <family val="1"/>
      </rPr>
      <t>民有地は、市町村の土地課税台帳又は土地補充課税台帳に登録された土地のうち、地方税による課税対象の面積である。</t>
    </r>
  </si>
  <si>
    <r>
      <t>　　　林野面積は平成</t>
    </r>
    <r>
      <rPr>
        <sz val="12"/>
        <rFont val="ＭＳ 明朝"/>
        <family val="1"/>
      </rPr>
      <t>12年８月１日現在「2000年世界農林業センサス・林業地域調査報告」、</t>
    </r>
    <r>
      <rPr>
        <sz val="12"/>
        <rFont val="ＭＳ 明朝"/>
        <family val="1"/>
      </rPr>
      <t>そのほかは平成1</t>
    </r>
    <r>
      <rPr>
        <sz val="12"/>
        <rFont val="ＭＳ 明朝"/>
        <family val="1"/>
      </rPr>
      <t>2</t>
    </r>
    <r>
      <rPr>
        <sz val="12"/>
        <rFont val="ＭＳ 明朝"/>
        <family val="1"/>
      </rPr>
      <t>年１月１日現在。</t>
    </r>
  </si>
  <si>
    <r>
      <t>注</t>
    </r>
    <r>
      <rPr>
        <sz val="12"/>
        <rFont val="ＭＳ 明朝"/>
        <family val="1"/>
      </rPr>
      <t xml:space="preserve">1　 </t>
    </r>
    <r>
      <rPr>
        <sz val="12"/>
        <rFont val="ＭＳ 明朝"/>
        <family val="1"/>
      </rPr>
      <t>総数は平成1</t>
    </r>
    <r>
      <rPr>
        <sz val="12"/>
        <rFont val="ＭＳ 明朝"/>
        <family val="1"/>
      </rPr>
      <t>2</t>
    </r>
    <r>
      <rPr>
        <sz val="12"/>
        <rFont val="ＭＳ 明朝"/>
        <family val="1"/>
      </rPr>
      <t>年10月１日現在「全国都道府県市区町村別面積調」（穴水町及び門前町については、一部境界未定のため総務省統計局による推定に基づく。）、経営耕地は平成</t>
    </r>
    <r>
      <rPr>
        <sz val="12"/>
        <rFont val="ＭＳ 明朝"/>
        <family val="1"/>
      </rPr>
      <t>12年２月１日現在「2000年世界農林業センサス」、</t>
    </r>
  </si>
  <si>
    <t>―</t>
  </si>
  <si>
    <t>内浦町</t>
  </si>
  <si>
    <t>―</t>
  </si>
  <si>
    <t>珠洲郡</t>
  </si>
  <si>
    <t>柳田村</t>
  </si>
  <si>
    <t>能都町</t>
  </si>
  <si>
    <t>門前町</t>
  </si>
  <si>
    <t>穴水町</t>
  </si>
  <si>
    <t>鳳至郡</t>
  </si>
  <si>
    <t>鹿西町</t>
  </si>
  <si>
    <t>能登島町</t>
  </si>
  <si>
    <t>鹿島町</t>
  </si>
  <si>
    <t>中島町</t>
  </si>
  <si>
    <t>鳥屋町</t>
  </si>
  <si>
    <t>田鶴浜町</t>
  </si>
  <si>
    <t>鹿島郡</t>
  </si>
  <si>
    <t>押水町</t>
  </si>
  <si>
    <t>志賀町</t>
  </si>
  <si>
    <t>志雄町</t>
  </si>
  <si>
    <t>富来町</t>
  </si>
  <si>
    <t>羽咋郡</t>
  </si>
  <si>
    <t>内灘町</t>
  </si>
  <si>
    <t>宇ノ気町</t>
  </si>
  <si>
    <t>七塚町</t>
  </si>
  <si>
    <t>高松町</t>
  </si>
  <si>
    <t>津幡町</t>
  </si>
  <si>
    <t>河北郡</t>
  </si>
  <si>
    <t>白峰村</t>
  </si>
  <si>
    <t>尾口村</t>
  </si>
  <si>
    <t>鳥越村</t>
  </si>
  <si>
    <t>吉野谷村</t>
  </si>
  <si>
    <t>河内村</t>
  </si>
  <si>
    <t>野々市町</t>
  </si>
  <si>
    <t>鶴来町</t>
  </si>
  <si>
    <t>美川町</t>
  </si>
  <si>
    <t>石川郡</t>
  </si>
  <si>
    <t>川北町</t>
  </si>
  <si>
    <t>辰口町</t>
  </si>
  <si>
    <t>寺井町</t>
  </si>
  <si>
    <t>根上町</t>
  </si>
  <si>
    <t>能美郡</t>
  </si>
  <si>
    <t>山中町</t>
  </si>
  <si>
    <t>江沼郡</t>
  </si>
  <si>
    <t>松任市</t>
  </si>
  <si>
    <t>羽咋市</t>
  </si>
  <si>
    <t>加賀市</t>
  </si>
  <si>
    <t>珠洲市</t>
  </si>
  <si>
    <t>輪島市</t>
  </si>
  <si>
    <t>小松市</t>
  </si>
  <si>
    <t>七尾市</t>
  </si>
  <si>
    <t>金沢市</t>
  </si>
  <si>
    <t xml:space="preserve">   12</t>
  </si>
  <si>
    <t>…</t>
  </si>
  <si>
    <t xml:space="preserve">   11</t>
  </si>
  <si>
    <t xml:space="preserve">   10</t>
  </si>
  <si>
    <r>
      <t xml:space="preserve">  </t>
    </r>
    <r>
      <rPr>
        <sz val="12"/>
        <rFont val="ＭＳ 明朝"/>
        <family val="1"/>
      </rPr>
      <t xml:space="preserve"> ９</t>
    </r>
  </si>
  <si>
    <r>
      <t>平 成</t>
    </r>
    <r>
      <rPr>
        <sz val="12"/>
        <rFont val="ＭＳ 明朝"/>
        <family val="1"/>
      </rPr>
      <t xml:space="preserve"> </t>
    </r>
    <r>
      <rPr>
        <sz val="12"/>
        <rFont val="ＭＳ 明朝"/>
        <family val="1"/>
      </rPr>
      <t>８</t>
    </r>
    <r>
      <rPr>
        <sz val="12"/>
        <rFont val="ＭＳ 明朝"/>
        <family val="1"/>
      </rPr>
      <t xml:space="preserve"> </t>
    </r>
    <r>
      <rPr>
        <sz val="12"/>
        <rFont val="ＭＳ 明朝"/>
        <family val="1"/>
      </rPr>
      <t>年</t>
    </r>
  </si>
  <si>
    <t>そ の 他(㎡)</t>
  </si>
  <si>
    <t>（㎡）</t>
  </si>
  <si>
    <t>雑　 種 　地</t>
  </si>
  <si>
    <t>原　 　野</t>
  </si>
  <si>
    <t>牧　 　場</t>
  </si>
  <si>
    <t>山　 　林</t>
  </si>
  <si>
    <t>池　 　沼</t>
  </si>
  <si>
    <t>鉱　泉　地</t>
  </si>
  <si>
    <t>宅　 　地</t>
  </si>
  <si>
    <t>畑</t>
  </si>
  <si>
    <t>田</t>
  </si>
  <si>
    <t>民有地（再掲）　　　（㎡）</t>
  </si>
  <si>
    <t>その他の土地　　　（ｋ㎡）</t>
  </si>
  <si>
    <t>宅　  　地　　　　（ｋ㎡）</t>
  </si>
  <si>
    <t>林 野 面 積　　　　　（ｋ㎡）</t>
  </si>
  <si>
    <t>経 営 耕 地　　　（ｋ㎡）</t>
  </si>
  <si>
    <t>総　  　数　　　（ｋ㎡）</t>
  </si>
  <si>
    <t>年 次 及 び　   　市 町 村 別</t>
  </si>
  <si>
    <t>３　　　土　　　　　　　           　　　　　　地</t>
  </si>
  <si>
    <t>土　 地　　3</t>
  </si>
  <si>
    <r>
      <t>2　　土　</t>
    </r>
    <r>
      <rPr>
        <sz val="12"/>
        <rFont val="ＭＳ 明朝"/>
        <family val="1"/>
      </rPr>
      <t xml:space="preserve"> </t>
    </r>
    <r>
      <rPr>
        <sz val="12"/>
        <rFont val="ＭＳ 明朝"/>
        <family val="1"/>
      </rPr>
      <t>地</t>
    </r>
  </si>
  <si>
    <r>
      <t>　　2　</t>
    </r>
    <r>
      <rPr>
        <sz val="12"/>
        <rFont val="ＭＳ 明朝"/>
        <family val="1"/>
      </rPr>
      <t xml:space="preserve"> </t>
    </r>
    <r>
      <rPr>
        <sz val="12"/>
        <rFont val="ＭＳ 明朝"/>
        <family val="1"/>
      </rPr>
      <t>湖岸線延長、最大水深、水面標高は環境庁「第</t>
    </r>
    <r>
      <rPr>
        <sz val="12"/>
        <rFont val="ＭＳ 明朝"/>
        <family val="1"/>
      </rPr>
      <t>4</t>
    </r>
    <r>
      <rPr>
        <sz val="12"/>
        <rFont val="ＭＳ 明朝"/>
        <family val="1"/>
      </rPr>
      <t>回自然環境保全基礎調査湖沼報告書（</t>
    </r>
    <r>
      <rPr>
        <sz val="12"/>
        <rFont val="ＭＳ 明朝"/>
        <family val="1"/>
      </rPr>
      <t>1993</t>
    </r>
    <r>
      <rPr>
        <sz val="12"/>
        <rFont val="ＭＳ 明朝"/>
        <family val="1"/>
      </rPr>
      <t>）」</t>
    </r>
  </si>
  <si>
    <r>
      <t>資料</t>
    </r>
    <r>
      <rPr>
        <sz val="12"/>
        <rFont val="ＭＳ 明朝"/>
        <family val="1"/>
      </rPr>
      <t>1</t>
    </r>
    <r>
      <rPr>
        <sz val="12"/>
        <rFont val="ＭＳ 明朝"/>
        <family val="1"/>
      </rPr>
      <t>　</t>
    </r>
    <r>
      <rPr>
        <sz val="12"/>
        <rFont val="ＭＳ 明朝"/>
        <family val="1"/>
      </rPr>
      <t xml:space="preserve"> </t>
    </r>
    <r>
      <rPr>
        <sz val="12"/>
        <rFont val="ＭＳ 明朝"/>
        <family val="1"/>
      </rPr>
      <t>面積は国土交通省国土地理院「平成</t>
    </r>
    <r>
      <rPr>
        <sz val="12"/>
        <rFont val="ＭＳ 明朝"/>
        <family val="1"/>
      </rPr>
      <t>12</t>
    </r>
    <r>
      <rPr>
        <sz val="12"/>
        <rFont val="ＭＳ 明朝"/>
        <family val="1"/>
      </rPr>
      <t>年全国都道府県市区町村別面積調」</t>
    </r>
  </si>
  <si>
    <r>
      <t xml:space="preserve">注　 </t>
    </r>
    <r>
      <rPr>
        <sz val="12"/>
        <rFont val="ＭＳ 明朝"/>
        <family val="1"/>
      </rPr>
      <t xml:space="preserve">   </t>
    </r>
    <r>
      <rPr>
        <sz val="12"/>
        <rFont val="ＭＳ 明朝"/>
        <family val="1"/>
      </rPr>
      <t>面積</t>
    </r>
    <r>
      <rPr>
        <sz val="12"/>
        <rFont val="ＭＳ 明朝"/>
        <family val="1"/>
      </rPr>
      <t>1</t>
    </r>
    <r>
      <rPr>
        <sz val="12"/>
        <rFont val="ＭＳ 明朝"/>
        <family val="1"/>
      </rPr>
      <t>k㎡以上の湖沼を掲げている。</t>
    </r>
  </si>
  <si>
    <t>河　北　潟</t>
  </si>
  <si>
    <t>木　場　潟</t>
  </si>
  <si>
    <t>柴　山　潟</t>
  </si>
  <si>
    <t>水 面 標 高　　　　（ｍ）</t>
  </si>
  <si>
    <t>最 大 水 深　　　　（ｍ）</t>
  </si>
  <si>
    <r>
      <t>面    積　　　（</t>
    </r>
    <r>
      <rPr>
        <sz val="12"/>
        <rFont val="ＭＳ 明朝"/>
        <family val="1"/>
      </rPr>
      <t>k㎡）</t>
    </r>
  </si>
  <si>
    <t>湖岸線延長　　（㎞）</t>
  </si>
  <si>
    <t>湖　　沼</t>
  </si>
  <si>
    <t>４　　　湖　　　　　    沼　（平成12年10月1日現在）</t>
  </si>
  <si>
    <r>
      <t>4　</t>
    </r>
    <r>
      <rPr>
        <sz val="12"/>
        <rFont val="ＭＳ 明朝"/>
        <family val="1"/>
      </rPr>
      <t xml:space="preserve"> </t>
    </r>
    <r>
      <rPr>
        <sz val="12"/>
        <rFont val="ＭＳ 明朝"/>
        <family val="1"/>
      </rPr>
      <t>土　　</t>
    </r>
    <r>
      <rPr>
        <sz val="12"/>
        <rFont val="ＭＳ 明朝"/>
        <family val="1"/>
      </rPr>
      <t xml:space="preserve"> </t>
    </r>
    <r>
      <rPr>
        <sz val="12"/>
        <rFont val="ＭＳ 明朝"/>
        <family val="1"/>
      </rPr>
      <t>地</t>
    </r>
  </si>
  <si>
    <r>
      <t>資料　国土交通省国土地理院「日本の市区町村位置情報要覧」「平成1</t>
    </r>
    <r>
      <rPr>
        <sz val="12"/>
        <rFont val="ＭＳ 明朝"/>
        <family val="1"/>
      </rPr>
      <t>2</t>
    </r>
    <r>
      <rPr>
        <sz val="12"/>
        <rFont val="ＭＳ 明朝"/>
        <family val="1"/>
      </rPr>
      <t>年全国都道府県市区町村別面積調」「25,000分の１地形図」</t>
    </r>
  </si>
  <si>
    <r>
      <t xml:space="preserve">注　 </t>
    </r>
    <r>
      <rPr>
        <sz val="12"/>
        <rFont val="ＭＳ 明朝"/>
        <family val="1"/>
      </rPr>
      <t xml:space="preserve"> </t>
    </r>
    <r>
      <rPr>
        <sz val="12"/>
        <rFont val="ＭＳ 明朝"/>
        <family val="1"/>
      </rPr>
      <t>東西南北端点及び周囲長は平成10年10月１日現在の数値である。</t>
    </r>
  </si>
  <si>
    <t>37°51′ 9″</t>
  </si>
  <si>
    <t>136°55′30″</t>
  </si>
  <si>
    <t>37°50′29″</t>
  </si>
  <si>
    <t>136°54′59″</t>
  </si>
  <si>
    <t>珠洲市清水</t>
  </si>
  <si>
    <t>37°50′44″</t>
  </si>
  <si>
    <t>136°54′54″</t>
  </si>
  <si>
    <t xml:space="preserve"> 輪 島 市</t>
  </si>
  <si>
    <t>舳倉島</t>
  </si>
  <si>
    <t>37°50′57″</t>
  </si>
  <si>
    <t>136°55′41″</t>
  </si>
  <si>
    <t>37° 9′54″</t>
  </si>
  <si>
    <t>137° 2′35″</t>
  </si>
  <si>
    <t>37° 5′17″</t>
  </si>
  <si>
    <t>136°56′55″</t>
  </si>
  <si>
    <t>鹿島郡中島町　　　　長浦</t>
  </si>
  <si>
    <r>
      <t>37° 8′</t>
    </r>
    <r>
      <rPr>
        <sz val="12"/>
        <rFont val="ＭＳ 明朝"/>
        <family val="1"/>
      </rPr>
      <t>57</t>
    </r>
    <r>
      <rPr>
        <sz val="12"/>
        <rFont val="ＭＳ 明朝"/>
        <family val="1"/>
      </rPr>
      <t>″</t>
    </r>
  </si>
  <si>
    <t>136°54′16″</t>
  </si>
  <si>
    <t>鹿 島 郡　　　　　　　能登島町</t>
  </si>
  <si>
    <t>能登島</t>
  </si>
  <si>
    <t>37° 8′46″</t>
  </si>
  <si>
    <t>137° 3′26″</t>
  </si>
  <si>
    <t>距離（ｍ）</t>
  </si>
  <si>
    <t>地　　名</t>
  </si>
  <si>
    <t>北 　緯</t>
  </si>
  <si>
    <t>東 　経</t>
  </si>
  <si>
    <t>極　 点</t>
  </si>
  <si>
    <t>最　短　陸　地</t>
  </si>
  <si>
    <t>面　　積　　　　（k㎡）</t>
  </si>
  <si>
    <t>周　　囲　　　　（㎞）</t>
  </si>
  <si>
    <t>位　　　　　　　置</t>
  </si>
  <si>
    <t>所 属 地</t>
  </si>
  <si>
    <t>島</t>
  </si>
  <si>
    <t>５　　　　　島　　　（平成12年10月１日現在）</t>
  </si>
  <si>
    <t>資料　石川県河川課「河川及び海岸保全区域一覧表」</t>
  </si>
  <si>
    <r>
      <t>　2　</t>
    </r>
    <r>
      <rPr>
        <sz val="12"/>
        <rFont val="ＭＳ 明朝"/>
        <family val="1"/>
      </rPr>
      <t xml:space="preserve"> </t>
    </r>
    <r>
      <rPr>
        <sz val="12"/>
        <rFont val="ＭＳ 明朝"/>
        <family val="1"/>
      </rPr>
      <t>全長は、水源地からの延長ではなく、一級又は二級河川区間の延長である。</t>
    </r>
  </si>
  <si>
    <r>
      <t>注1　</t>
    </r>
    <r>
      <rPr>
        <sz val="12"/>
        <rFont val="ＭＳ 明朝"/>
        <family val="1"/>
      </rPr>
      <t xml:space="preserve"> </t>
    </r>
    <r>
      <rPr>
        <sz val="12"/>
        <rFont val="ＭＳ 明朝"/>
        <family val="1"/>
      </rPr>
      <t>県内における主な河川を掲げたものである。</t>
    </r>
  </si>
  <si>
    <t>柳田村・能都町・輪島市</t>
  </si>
  <si>
    <r>
      <t>鉢 伏</t>
    </r>
    <r>
      <rPr>
        <sz val="12"/>
        <rFont val="ＭＳ 明朝"/>
        <family val="1"/>
      </rPr>
      <t xml:space="preserve"> </t>
    </r>
    <r>
      <rPr>
        <sz val="12"/>
        <rFont val="ＭＳ 明朝"/>
        <family val="1"/>
      </rPr>
      <t>山</t>
    </r>
  </si>
  <si>
    <t>町 野 川</t>
  </si>
  <si>
    <t>輪島市・門前町</t>
  </si>
  <si>
    <t>木 原 岳</t>
  </si>
  <si>
    <t>河原田川</t>
  </si>
  <si>
    <t>津幡町・高松町・押水町</t>
  </si>
  <si>
    <t>宝 達 山</t>
  </si>
  <si>
    <t>大 海 川</t>
  </si>
  <si>
    <t>医 王 山</t>
  </si>
  <si>
    <t>森 下 川</t>
  </si>
  <si>
    <r>
      <t>順 尾</t>
    </r>
    <r>
      <rPr>
        <sz val="12"/>
        <rFont val="ＭＳ 明朝"/>
        <family val="1"/>
      </rPr>
      <t xml:space="preserve"> </t>
    </r>
    <r>
      <rPr>
        <sz val="12"/>
        <rFont val="ＭＳ 明朝"/>
        <family val="1"/>
      </rPr>
      <t>山</t>
    </r>
  </si>
  <si>
    <t>浅 野 川</t>
  </si>
  <si>
    <t>金沢市・鶴来町・野々市町・松任市</t>
  </si>
  <si>
    <t>奈 良 岳</t>
  </si>
  <si>
    <t>犀    川</t>
  </si>
  <si>
    <t>白    山</t>
  </si>
  <si>
    <t>手 取 川</t>
  </si>
  <si>
    <t>小松市・辰口町・寺井町・鳥越村・根上町</t>
  </si>
  <si>
    <t>大 日 山</t>
  </si>
  <si>
    <t>梯    川</t>
  </si>
  <si>
    <t>山中町・小松市・加賀市</t>
  </si>
  <si>
    <t>動 橋 川</t>
  </si>
  <si>
    <t>山中町・加賀市</t>
  </si>
  <si>
    <t>大聖寺川</t>
  </si>
  <si>
    <t>全 長（km）</t>
  </si>
  <si>
    <t>流　　　　域　　　　地　　　　名</t>
  </si>
  <si>
    <t>流　　末　　地</t>
  </si>
  <si>
    <t>河　　川</t>
  </si>
  <si>
    <t>６　　　河　      　　川（平成12年10月１日現在）</t>
  </si>
  <si>
    <t>東 端</t>
  </si>
  <si>
    <t>西 端</t>
  </si>
  <si>
    <t>南 端</t>
  </si>
  <si>
    <t>北 端</t>
  </si>
  <si>
    <r>
      <t xml:space="preserve">所 </t>
    </r>
    <r>
      <rPr>
        <sz val="12"/>
        <rFont val="ＭＳ 明朝"/>
        <family val="1"/>
      </rPr>
      <t xml:space="preserve"> </t>
    </r>
    <r>
      <rPr>
        <sz val="12"/>
        <rFont val="ＭＳ 明朝"/>
        <family val="1"/>
      </rPr>
      <t>　在</t>
    </r>
    <r>
      <rPr>
        <sz val="12"/>
        <rFont val="ＭＳ 明朝"/>
        <family val="1"/>
      </rPr>
      <t xml:space="preserve">  </t>
    </r>
    <r>
      <rPr>
        <sz val="12"/>
        <rFont val="ＭＳ 明朝"/>
        <family val="1"/>
      </rPr>
      <t>　地</t>
    </r>
  </si>
  <si>
    <t xml:space="preserve"> 加賀市</t>
  </si>
  <si>
    <t xml:space="preserve"> 小松市</t>
  </si>
  <si>
    <t xml:space="preserve"> 金沢市　河北郡内灘町</t>
  </si>
  <si>
    <t>水 源 地</t>
  </si>
  <si>
    <t>加賀市塩屋町　    （海）</t>
  </si>
  <si>
    <t>加賀市中島町  （柴山潟）</t>
  </si>
  <si>
    <t>小松市安宅町 　　 （海）</t>
  </si>
  <si>
    <t>金沢市金石西二丁目（海）</t>
  </si>
  <si>
    <t>金沢市湊二丁目（大野川）</t>
  </si>
  <si>
    <t>金沢市才田町  （河北潟）</t>
  </si>
  <si>
    <t>羽咋郡押水町    　（海）</t>
  </si>
  <si>
    <t>石川郡美川町    　（海）</t>
  </si>
  <si>
    <t>輪島市河井町    　（海）</t>
  </si>
  <si>
    <t>輪島市町野町    　（海）</t>
  </si>
  <si>
    <t>白峰村・尾口村・吉野谷村・小松市・鳥越村・河内村・鶴来町</t>
  </si>
  <si>
    <t>・辰口町・川北町・美川町・松任市・根上町・寺井町</t>
  </si>
  <si>
    <t>資料　国土交通省国土地理院「25,000分の１地形図」「日本の山岳標高一覧」</t>
  </si>
  <si>
    <t>　〃</t>
  </si>
  <si>
    <t>番場山</t>
  </si>
  <si>
    <t>舞谷御前山</t>
  </si>
  <si>
    <t>大丸山</t>
  </si>
  <si>
    <t>三蛇山</t>
  </si>
  <si>
    <t>猿山</t>
  </si>
  <si>
    <t>見平岳</t>
  </si>
  <si>
    <t>門前町・富来町</t>
  </si>
  <si>
    <t>高爪山</t>
  </si>
  <si>
    <t>佐比野山</t>
  </si>
  <si>
    <t>サビヤ山</t>
  </si>
  <si>
    <t>富来町・穴水町</t>
  </si>
  <si>
    <t>河内岳</t>
  </si>
  <si>
    <t>中島町・富来町</t>
  </si>
  <si>
    <t>風吹岳</t>
  </si>
  <si>
    <t>桑塚山</t>
  </si>
  <si>
    <t>穴水町・中島町</t>
  </si>
  <si>
    <t>別所岳</t>
  </si>
  <si>
    <t>猫ケ岳</t>
  </si>
  <si>
    <t>鞍坪岳</t>
  </si>
  <si>
    <t>小富士山</t>
  </si>
  <si>
    <t>海抜（ｍ）</t>
  </si>
  <si>
    <t>所　　在　　地</t>
  </si>
  <si>
    <t>山　　岳</t>
  </si>
  <si>
    <t>長坂山</t>
  </si>
  <si>
    <t>尾口村・白峰村</t>
  </si>
  <si>
    <t>大辻山</t>
  </si>
  <si>
    <t>天川山</t>
  </si>
  <si>
    <t>高三郎山</t>
  </si>
  <si>
    <t>羽咋市・鹿島町・富山県</t>
  </si>
  <si>
    <t>碁石ケ峰</t>
  </si>
  <si>
    <t>金沢市・富山県</t>
  </si>
  <si>
    <t>赤摩木古山</t>
  </si>
  <si>
    <t>珠洲市・輪島市</t>
  </si>
  <si>
    <t>宝立山</t>
  </si>
  <si>
    <t>大瓢箪山</t>
  </si>
  <si>
    <t>輪島市・柳田村</t>
  </si>
  <si>
    <t>鉢伏山</t>
  </si>
  <si>
    <t>大門山</t>
  </si>
  <si>
    <t>石動山</t>
  </si>
  <si>
    <t>河内村・吉野谷村</t>
  </si>
  <si>
    <t>奥三方山</t>
  </si>
  <si>
    <t>高州山</t>
  </si>
  <si>
    <t>見越山</t>
  </si>
  <si>
    <t>宝達山</t>
  </si>
  <si>
    <t>ショウガ山</t>
  </si>
  <si>
    <t>　山　　岳</t>
  </si>
  <si>
    <t>（羽咋郡以北）</t>
  </si>
  <si>
    <t>冬瓜山</t>
  </si>
  <si>
    <t>吉野谷村・富山県</t>
  </si>
  <si>
    <t>大笠山</t>
  </si>
  <si>
    <t>白峰村・福井県</t>
  </si>
  <si>
    <t>赤兎山</t>
  </si>
  <si>
    <t>吉野谷村・岐阜県・富山県</t>
  </si>
  <si>
    <t>笈ケ岳</t>
  </si>
  <si>
    <t>吉野谷村・岐阜県</t>
  </si>
  <si>
    <t>瓢箪山</t>
  </si>
  <si>
    <t>白山釈迦岳</t>
  </si>
  <si>
    <t>金沢市・吉野谷村・富山県</t>
  </si>
  <si>
    <t>奈良岳</t>
  </si>
  <si>
    <t>　　　〃</t>
  </si>
  <si>
    <t>三ノ峰</t>
  </si>
  <si>
    <t>大長山</t>
  </si>
  <si>
    <t>白峰村・岐阜県</t>
  </si>
  <si>
    <t>別山</t>
  </si>
  <si>
    <t>三方岩岳</t>
  </si>
  <si>
    <t>四塚山</t>
  </si>
  <si>
    <t>妙法山</t>
  </si>
  <si>
    <t>大汝峰</t>
  </si>
  <si>
    <t>野谷荘司山</t>
  </si>
  <si>
    <t>白山（御前峰）</t>
  </si>
  <si>
    <t>　海抜（ｍ）</t>
  </si>
  <si>
    <t>山　　岳</t>
  </si>
  <si>
    <t>（河北郡以南）</t>
  </si>
  <si>
    <t>７　　　主　　な　　山　　岳（平成12年10月１日現在）</t>
  </si>
  <si>
    <t>土　 地　 5</t>
  </si>
  <si>
    <t>　上代では北陸の地をコシの国と総称し、現在の加賀・能登は、江沼・賀我（加宜）・羽咋・能等の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</si>
</sst>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45">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b/>
      <sz val="14"/>
      <name val="ＭＳ ゴシック"/>
      <family val="3"/>
    </font>
    <font>
      <b/>
      <sz val="16"/>
      <name val="ＭＳ ゴシック"/>
      <family val="3"/>
    </font>
    <font>
      <sz val="6"/>
      <name val="ＭＳ 明朝"/>
      <family val="1"/>
    </font>
    <font>
      <b/>
      <sz val="12"/>
      <name val="ＭＳ ゴシック"/>
      <family val="3"/>
    </font>
    <font>
      <b/>
      <sz val="14"/>
      <name val="ＭＳ 明朝"/>
      <family val="1"/>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double">
        <color indexed="8"/>
      </right>
      <top>
        <color indexed="63"/>
      </top>
      <bottom style="thin">
        <color indexed="8"/>
      </bottom>
    </border>
    <border>
      <left>
        <color indexed="63"/>
      </left>
      <right style="double">
        <color indexed="8"/>
      </right>
      <top>
        <color indexed="63"/>
      </top>
      <bottom>
        <color indexed="63"/>
      </bottom>
    </border>
    <border>
      <left>
        <color indexed="63"/>
      </left>
      <right style="thin">
        <color indexed="8"/>
      </right>
      <top style="thin">
        <color indexed="8"/>
      </top>
      <bottom>
        <color indexed="63"/>
      </bottom>
    </border>
    <border>
      <left>
        <color indexed="63"/>
      </left>
      <right style="double">
        <color indexed="8"/>
      </right>
      <top style="medium">
        <color indexed="8"/>
      </top>
      <bottom style="thin">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lignment/>
      <protection/>
    </xf>
    <xf numFmtId="0" fontId="44" fillId="32" borderId="0" applyNumberFormat="0" applyBorder="0" applyAlignment="0" applyProtection="0"/>
  </cellStyleXfs>
  <cellXfs count="179">
    <xf numFmtId="0" fontId="0" fillId="0" borderId="0" xfId="0" applyAlignment="1">
      <alignment/>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Border="1" applyAlignment="1">
      <alignment/>
    </xf>
    <xf numFmtId="0" fontId="0" fillId="0" borderId="0" xfId="0" applyFont="1" applyFill="1" applyAlignment="1">
      <alignment horizontal="distributed" vertical="center"/>
    </xf>
    <xf numFmtId="0" fontId="0" fillId="0" borderId="0" xfId="0" applyFont="1" applyFill="1" applyBorder="1" applyAlignment="1">
      <alignment vertical="center"/>
    </xf>
    <xf numFmtId="0" fontId="0" fillId="0" borderId="0" xfId="0" applyFont="1" applyFill="1" applyAlignment="1">
      <alignment horizontal="right"/>
    </xf>
    <xf numFmtId="0" fontId="7" fillId="0" borderId="0" xfId="0" applyFont="1" applyFill="1" applyAlignment="1">
      <alignment horizontal="center"/>
    </xf>
    <xf numFmtId="0" fontId="0" fillId="0" borderId="0" xfId="0" applyFont="1" applyFill="1" applyAlignment="1">
      <alignment vertical="center"/>
    </xf>
    <xf numFmtId="0" fontId="0" fillId="0" borderId="0" xfId="0" applyFont="1" applyFill="1" applyBorder="1" applyAlignment="1">
      <alignment horizontal="distributed" vertical="center"/>
    </xf>
    <xf numFmtId="0" fontId="0" fillId="0" borderId="0" xfId="0" applyFont="1" applyFill="1" applyAlignment="1">
      <alignment horizontal="left"/>
    </xf>
    <xf numFmtId="0" fontId="0" fillId="0" borderId="0" xfId="0" applyFont="1" applyFill="1" applyAlignment="1">
      <alignment horizontal="left"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10" xfId="0" applyFont="1" applyFill="1" applyBorder="1" applyAlignment="1">
      <alignment/>
    </xf>
    <xf numFmtId="0" fontId="0" fillId="0" borderId="10" xfId="0" applyFont="1" applyFill="1" applyBorder="1" applyAlignment="1">
      <alignment vertical="center"/>
    </xf>
    <xf numFmtId="37" fontId="0" fillId="0" borderId="11" xfId="0" applyNumberFormat="1" applyFont="1" applyFill="1" applyBorder="1" applyAlignment="1" applyProtection="1">
      <alignment/>
      <protection/>
    </xf>
    <xf numFmtId="2" fontId="0" fillId="0" borderId="11" xfId="0" applyNumberFormat="1" applyFont="1" applyFill="1" applyBorder="1" applyAlignment="1" applyProtection="1">
      <alignment horizontal="right"/>
      <protection/>
    </xf>
    <xf numFmtId="39" fontId="0" fillId="0" borderId="11" xfId="0" applyNumberFormat="1" applyFont="1" applyFill="1" applyBorder="1" applyAlignment="1" applyProtection="1">
      <alignment/>
      <protection/>
    </xf>
    <xf numFmtId="0" fontId="0" fillId="0" borderId="11" xfId="0" applyFont="1" applyFill="1" applyBorder="1" applyAlignment="1" applyProtection="1">
      <alignment horizontal="right"/>
      <protection/>
    </xf>
    <xf numFmtId="39" fontId="0" fillId="0" borderId="12" xfId="0" applyNumberFormat="1" applyFont="1" applyFill="1" applyBorder="1" applyAlignment="1" applyProtection="1">
      <alignment horizontal="right" vertical="center"/>
      <protection/>
    </xf>
    <xf numFmtId="0" fontId="0" fillId="0" borderId="13" xfId="0" applyFont="1" applyFill="1" applyBorder="1" applyAlignment="1" applyProtection="1">
      <alignment horizontal="distributed" vertical="center"/>
      <protection/>
    </xf>
    <xf numFmtId="0" fontId="0" fillId="0" borderId="11" xfId="0" applyFont="1" applyFill="1" applyBorder="1" applyAlignment="1" applyProtection="1">
      <alignment vertical="center"/>
      <protection/>
    </xf>
    <xf numFmtId="37" fontId="9" fillId="0" borderId="0" xfId="0" applyNumberFormat="1" applyFont="1" applyFill="1" applyBorder="1" applyAlignment="1" applyProtection="1">
      <alignment/>
      <protection/>
    </xf>
    <xf numFmtId="37" fontId="9" fillId="0" borderId="0" xfId="0" applyNumberFormat="1" applyFont="1" applyFill="1" applyBorder="1" applyAlignment="1" applyProtection="1">
      <alignment horizontal="right"/>
      <protection/>
    </xf>
    <xf numFmtId="39" fontId="9" fillId="0" borderId="0" xfId="0" applyNumberFormat="1" applyFont="1" applyFill="1" applyBorder="1" applyAlignment="1" applyProtection="1">
      <alignment/>
      <protection/>
    </xf>
    <xf numFmtId="37" fontId="0" fillId="0" borderId="0" xfId="0" applyNumberFormat="1" applyFont="1" applyFill="1" applyBorder="1" applyAlignment="1" applyProtection="1">
      <alignment horizontal="center"/>
      <protection/>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37" fontId="0"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right"/>
      <protection/>
    </xf>
    <xf numFmtId="39" fontId="0" fillId="0" borderId="0" xfId="0" applyNumberFormat="1" applyFont="1" applyFill="1" applyBorder="1" applyAlignment="1" applyProtection="1">
      <alignment/>
      <protection/>
    </xf>
    <xf numFmtId="0" fontId="0" fillId="0" borderId="0" xfId="0" applyFont="1" applyFill="1" applyBorder="1" applyAlignment="1" applyProtection="1">
      <alignment horizontal="right"/>
      <protection/>
    </xf>
    <xf numFmtId="39" fontId="0" fillId="0" borderId="14" xfId="0" applyNumberFormat="1" applyFont="1" applyFill="1" applyBorder="1" applyAlignment="1" applyProtection="1">
      <alignment horizontal="right" vertical="center"/>
      <protection/>
    </xf>
    <xf numFmtId="37" fontId="9" fillId="0" borderId="0" xfId="0" applyNumberFormat="1" applyFont="1" applyFill="1" applyBorder="1" applyAlignment="1" applyProtection="1">
      <alignment horizontal="right" vertical="center"/>
      <protection/>
    </xf>
    <xf numFmtId="39" fontId="9" fillId="0" borderId="0" xfId="0" applyNumberFormat="1" applyFont="1" applyFill="1" applyBorder="1" applyAlignment="1" applyProtection="1">
      <alignment horizontal="right" vertical="center"/>
      <protection/>
    </xf>
    <xf numFmtId="39" fontId="9" fillId="0" borderId="14" xfId="0" applyNumberFormat="1" applyFont="1" applyFill="1" applyBorder="1" applyAlignment="1" applyProtection="1">
      <alignment horizontal="right" vertical="center"/>
      <protection/>
    </xf>
    <xf numFmtId="38" fontId="0" fillId="0" borderId="0" xfId="48" applyFont="1" applyFill="1" applyBorder="1" applyAlignment="1" applyProtection="1">
      <alignment/>
      <protection/>
    </xf>
    <xf numFmtId="38" fontId="0" fillId="0" borderId="0" xfId="48" applyFon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center"/>
      <protection/>
    </xf>
    <xf numFmtId="0" fontId="9" fillId="0" borderId="0"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pplyProtection="1">
      <alignment horizontal="distributed" vertical="center"/>
      <protection/>
    </xf>
    <xf numFmtId="0" fontId="9" fillId="0" borderId="0" xfId="0" applyFont="1" applyFill="1" applyBorder="1" applyAlignment="1" applyProtection="1">
      <alignment vertical="center"/>
      <protection/>
    </xf>
    <xf numFmtId="2" fontId="9" fillId="0" borderId="0" xfId="0" applyNumberFormat="1" applyFont="1" applyFill="1" applyBorder="1" applyAlignment="1" applyProtection="1">
      <alignment horizontal="right"/>
      <protection/>
    </xf>
    <xf numFmtId="0" fontId="9" fillId="0" borderId="0" xfId="0" applyFont="1" applyFill="1" applyBorder="1" applyAlignment="1">
      <alignment/>
    </xf>
    <xf numFmtId="0" fontId="9" fillId="0" borderId="15" xfId="0" applyFont="1" applyFill="1" applyBorder="1" applyAlignment="1">
      <alignment horizontal="left" vertical="center"/>
    </xf>
    <xf numFmtId="0" fontId="9" fillId="0" borderId="0" xfId="0" applyFont="1" applyFill="1" applyBorder="1" applyAlignment="1">
      <alignment horizontal="left" vertical="center"/>
    </xf>
    <xf numFmtId="39" fontId="0" fillId="0" borderId="0" xfId="0" applyNumberFormat="1" applyFont="1" applyFill="1" applyBorder="1" applyAlignment="1" applyProtection="1">
      <alignment horizontal="right"/>
      <protection/>
    </xf>
    <xf numFmtId="39" fontId="0" fillId="0" borderId="14" xfId="0" applyNumberFormat="1" applyFont="1" applyFill="1" applyBorder="1" applyAlignment="1" applyProtection="1">
      <alignment/>
      <protection/>
    </xf>
    <xf numFmtId="40" fontId="0" fillId="0" borderId="14" xfId="48" applyNumberFormat="1" applyFont="1" applyFill="1" applyBorder="1" applyAlignment="1" applyProtection="1">
      <alignment horizontal="right"/>
      <protection/>
    </xf>
    <xf numFmtId="37" fontId="0" fillId="0" borderId="10" xfId="0" applyNumberFormat="1" applyFont="1" applyFill="1" applyBorder="1" applyAlignment="1" applyProtection="1">
      <alignment/>
      <protection/>
    </xf>
    <xf numFmtId="39" fontId="0" fillId="0" borderId="10" xfId="0" applyNumberFormat="1" applyFont="1" applyFill="1" applyBorder="1" applyAlignment="1" applyProtection="1">
      <alignment/>
      <protection/>
    </xf>
    <xf numFmtId="176" fontId="0" fillId="0" borderId="0" xfId="48" applyNumberFormat="1" applyFont="1" applyFill="1" applyBorder="1" applyAlignment="1" applyProtection="1">
      <alignment horizontal="right" vertical="center"/>
      <protection/>
    </xf>
    <xf numFmtId="0" fontId="0" fillId="0" borderId="12"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4" xfId="0" applyFont="1" applyFill="1" applyBorder="1" applyAlignment="1">
      <alignment horizontal="center" vertical="center" wrapText="1"/>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0" xfId="0" applyFont="1" applyFill="1" applyBorder="1" applyAlignment="1" applyProtection="1">
      <alignment horizontal="centerContinuous"/>
      <protection/>
    </xf>
    <xf numFmtId="0" fontId="10" fillId="0" borderId="0" xfId="0" applyFont="1" applyFill="1" applyBorder="1" applyAlignment="1" applyProtection="1">
      <alignment horizontal="centerContinuous"/>
      <protection/>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0" xfId="0" applyFont="1" applyFill="1" applyBorder="1" applyAlignment="1">
      <alignment horizontal="left" vertical="center"/>
    </xf>
    <xf numFmtId="0" fontId="0" fillId="0" borderId="21" xfId="0" applyFont="1" applyFill="1" applyBorder="1" applyAlignment="1">
      <alignment vertical="center"/>
    </xf>
    <xf numFmtId="0" fontId="0" fillId="0" borderId="10" xfId="0" applyFont="1" applyFill="1" applyBorder="1" applyAlignment="1">
      <alignment horizontal="center" vertical="center"/>
    </xf>
    <xf numFmtId="0" fontId="0" fillId="0" borderId="13" xfId="0" applyFont="1" applyFill="1" applyBorder="1" applyAlignment="1">
      <alignment vertical="center"/>
    </xf>
    <xf numFmtId="0" fontId="0" fillId="0" borderId="15" xfId="0" applyFont="1" applyFill="1" applyBorder="1" applyAlignment="1">
      <alignment horizontal="distributed" vertical="center"/>
    </xf>
    <xf numFmtId="0" fontId="0" fillId="0" borderId="15" xfId="0" applyFont="1" applyFill="1" applyBorder="1" applyAlignment="1">
      <alignment vertical="center"/>
    </xf>
    <xf numFmtId="0" fontId="0" fillId="0" borderId="0"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2" fontId="0" fillId="0" borderId="12" xfId="0" applyNumberFormat="1" applyFont="1" applyFill="1" applyBorder="1" applyAlignment="1" applyProtection="1">
      <alignment vertical="center"/>
      <protection/>
    </xf>
    <xf numFmtId="0" fontId="0" fillId="0" borderId="12" xfId="0" applyFont="1" applyFill="1" applyBorder="1" applyAlignment="1">
      <alignment horizontal="center" vertical="center"/>
    </xf>
    <xf numFmtId="2" fontId="0" fillId="0" borderId="14" xfId="0" applyNumberFormat="1" applyFont="1" applyFill="1" applyBorder="1" applyAlignment="1" applyProtection="1">
      <alignment vertical="center"/>
      <protection/>
    </xf>
    <xf numFmtId="0" fontId="0" fillId="0" borderId="0" xfId="0" applyFont="1" applyFill="1" applyAlignment="1">
      <alignment horizontal="center" vertical="center"/>
    </xf>
    <xf numFmtId="0" fontId="11" fillId="0" borderId="0" xfId="0" applyFont="1" applyFill="1" applyAlignment="1">
      <alignment vertical="center"/>
    </xf>
    <xf numFmtId="0" fontId="0" fillId="0" borderId="21"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xf>
    <xf numFmtId="0" fontId="0" fillId="0" borderId="13" xfId="0" applyBorder="1" applyAlignment="1">
      <alignment/>
    </xf>
    <xf numFmtId="0" fontId="0" fillId="0" borderId="14" xfId="0" applyFill="1" applyBorder="1" applyAlignment="1">
      <alignment vertical="center"/>
    </xf>
    <xf numFmtId="0" fontId="0" fillId="0" borderId="12" xfId="0" applyFill="1" applyBorder="1" applyAlignment="1">
      <alignment vertical="center"/>
    </xf>
    <xf numFmtId="0" fontId="0" fillId="0" borderId="25" xfId="0" applyFill="1" applyBorder="1" applyAlignment="1">
      <alignment horizontal="center" vertical="center"/>
    </xf>
    <xf numFmtId="0" fontId="0" fillId="0" borderId="13" xfId="0" applyFont="1" applyFill="1" applyBorder="1" applyAlignment="1">
      <alignment horizontal="distributed"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horizontal="center" vertical="center"/>
    </xf>
    <xf numFmtId="0" fontId="0" fillId="0" borderId="0" xfId="0" applyFont="1" applyFill="1" applyBorder="1" applyAlignment="1">
      <alignment horizontal="distributed" vertical="center"/>
    </xf>
    <xf numFmtId="38" fontId="0" fillId="0" borderId="0" xfId="48" applyFont="1" applyFill="1" applyBorder="1" applyAlignment="1">
      <alignment vertical="center"/>
    </xf>
    <xf numFmtId="38" fontId="0" fillId="0" borderId="27" xfId="48" applyFont="1" applyFill="1" applyBorder="1" applyAlignment="1">
      <alignment vertical="center"/>
    </xf>
    <xf numFmtId="38" fontId="0" fillId="0" borderId="28" xfId="48" applyFont="1" applyFill="1" applyBorder="1" applyAlignment="1">
      <alignment vertical="center"/>
    </xf>
    <xf numFmtId="0" fontId="0" fillId="0" borderId="26" xfId="0" applyFont="1" applyFill="1" applyBorder="1" applyAlignment="1">
      <alignment vertical="center"/>
    </xf>
    <xf numFmtId="38" fontId="0" fillId="0" borderId="12" xfId="48" applyFont="1" applyFill="1" applyBorder="1" applyAlignment="1">
      <alignment vertical="center"/>
    </xf>
    <xf numFmtId="38" fontId="0" fillId="0" borderId="14" xfId="48" applyFont="1" applyFill="1" applyBorder="1" applyAlignment="1">
      <alignment vertical="center"/>
    </xf>
    <xf numFmtId="0" fontId="11" fillId="0" borderId="15" xfId="0" applyFont="1" applyFill="1" applyBorder="1" applyAlignment="1">
      <alignment vertical="center"/>
    </xf>
    <xf numFmtId="0" fontId="0" fillId="0" borderId="0" xfId="0"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horizontal="right" vertical="top"/>
    </xf>
    <xf numFmtId="0" fontId="0" fillId="0" borderId="0" xfId="0" applyFont="1" applyFill="1" applyAlignment="1">
      <alignment horizontal="left" vertical="center"/>
    </xf>
    <xf numFmtId="0" fontId="6" fillId="0" borderId="0" xfId="0" applyFont="1" applyFill="1" applyBorder="1" applyAlignment="1">
      <alignment horizontal="center"/>
    </xf>
    <xf numFmtId="0" fontId="7" fillId="0" borderId="0" xfId="0" applyFont="1" applyFill="1" applyAlignment="1">
      <alignment horizontal="center"/>
    </xf>
    <xf numFmtId="0" fontId="0" fillId="0" borderId="0" xfId="0" applyFont="1" applyFill="1" applyAlignment="1">
      <alignment horizontal="distributed" vertical="center"/>
    </xf>
    <xf numFmtId="0" fontId="0" fillId="0" borderId="0" xfId="0" applyFont="1" applyFill="1" applyAlignment="1">
      <alignment horizontal="center" vertical="center"/>
    </xf>
    <xf numFmtId="0" fontId="0" fillId="0" borderId="0" xfId="0" applyFont="1" applyFill="1" applyAlignment="1">
      <alignment horizontal="left" vertical="top"/>
    </xf>
    <xf numFmtId="0" fontId="6" fillId="0" borderId="0" xfId="0" applyFont="1" applyFill="1" applyBorder="1" applyAlignment="1" applyProtection="1">
      <alignment horizontal="center"/>
      <protection/>
    </xf>
    <xf numFmtId="0" fontId="0" fillId="0" borderId="31" xfId="0" applyFont="1" applyFill="1" applyBorder="1" applyAlignment="1" applyProtection="1">
      <alignment horizontal="center" vertical="center" wrapText="1"/>
      <protection/>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0"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37" xfId="0"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9" fillId="0" borderId="0" xfId="0" applyFont="1" applyFill="1" applyBorder="1" applyAlignment="1" applyProtection="1" quotePrefix="1">
      <alignment horizontal="center" vertical="center"/>
      <protection/>
    </xf>
    <xf numFmtId="0" fontId="9" fillId="0" borderId="15" xfId="0" applyFont="1" applyFill="1" applyBorder="1" applyAlignment="1">
      <alignment horizontal="center" vertical="center"/>
    </xf>
    <xf numFmtId="0" fontId="0" fillId="0" borderId="38" xfId="0"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0" xfId="0" applyFont="1" applyFill="1" applyBorder="1" applyAlignment="1" applyProtection="1">
      <alignment horizontal="distributed" vertical="center"/>
      <protection/>
    </xf>
    <xf numFmtId="0" fontId="9" fillId="0" borderId="15" xfId="0" applyFont="1" applyFill="1" applyBorder="1" applyAlignment="1">
      <alignment horizontal="distributed" vertical="center"/>
    </xf>
    <xf numFmtId="0" fontId="0" fillId="0" borderId="0" xfId="0" applyFill="1" applyBorder="1" applyAlignment="1" applyProtection="1" quotePrefix="1">
      <alignment horizontal="center" vertical="center"/>
      <protection/>
    </xf>
    <xf numFmtId="0" fontId="0" fillId="0" borderId="15" xfId="0" applyFill="1" applyBorder="1" applyAlignment="1">
      <alignment horizontal="center" vertical="center"/>
    </xf>
    <xf numFmtId="0" fontId="0" fillId="0" borderId="0" xfId="0" applyFont="1" applyFill="1" applyBorder="1" applyAlignment="1" applyProtection="1" quotePrefix="1">
      <alignment horizontal="center" vertical="center"/>
      <protection/>
    </xf>
    <xf numFmtId="0" fontId="0" fillId="0" borderId="15" xfId="0" applyFont="1" applyFill="1" applyBorder="1" applyAlignment="1" applyProtection="1" quotePrefix="1">
      <alignment horizontal="center" vertical="center"/>
      <protection/>
    </xf>
    <xf numFmtId="0" fontId="0" fillId="0" borderId="0" xfId="0" applyFont="1" applyFill="1" applyAlignment="1">
      <alignment horizontal="right" vertical="top"/>
    </xf>
    <xf numFmtId="0" fontId="0" fillId="0" borderId="37"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1" xfId="0" applyFill="1" applyBorder="1" applyAlignment="1">
      <alignment horizontal="center" vertical="center"/>
    </xf>
    <xf numFmtId="0" fontId="0" fillId="0" borderId="10" xfId="0" applyFont="1" applyFill="1" applyBorder="1" applyAlignment="1">
      <alignment horizontal="center" vertical="center"/>
    </xf>
    <xf numFmtId="0" fontId="0" fillId="0" borderId="15" xfId="0" applyFont="1" applyFill="1" applyBorder="1" applyAlignment="1">
      <alignment horizontal="distributed" vertical="center"/>
    </xf>
    <xf numFmtId="0" fontId="0" fillId="0" borderId="17"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38"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0" xfId="0" applyFont="1" applyFill="1" applyAlignment="1">
      <alignment horizontal="center" vertical="center"/>
    </xf>
    <xf numFmtId="37" fontId="0" fillId="0" borderId="0" xfId="0" applyNumberFormat="1" applyFont="1" applyFill="1" applyBorder="1" applyAlignment="1" applyProtection="1">
      <alignment vertical="center"/>
      <protection/>
    </xf>
    <xf numFmtId="2" fontId="0" fillId="0" borderId="14" xfId="0" applyNumberFormat="1" applyFont="1" applyFill="1" applyBorder="1" applyAlignment="1" applyProtection="1">
      <alignment horizontal="right" vertical="center"/>
      <protection/>
    </xf>
    <xf numFmtId="0" fontId="0" fillId="0" borderId="14" xfId="0"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12</xdr:row>
      <xdr:rowOff>123825</xdr:rowOff>
    </xdr:from>
    <xdr:to>
      <xdr:col>1</xdr:col>
      <xdr:colOff>857250</xdr:colOff>
      <xdr:row>15</xdr:row>
      <xdr:rowOff>133350</xdr:rowOff>
    </xdr:to>
    <xdr:sp>
      <xdr:nvSpPr>
        <xdr:cNvPr id="1" name="AutoShape 1"/>
        <xdr:cNvSpPr>
          <a:spLocks/>
        </xdr:cNvSpPr>
      </xdr:nvSpPr>
      <xdr:spPr>
        <a:xfrm>
          <a:off x="1304925" y="3057525"/>
          <a:ext cx="95250" cy="80962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22</xdr:row>
      <xdr:rowOff>114300</xdr:rowOff>
    </xdr:from>
    <xdr:to>
      <xdr:col>3</xdr:col>
      <xdr:colOff>0</xdr:colOff>
      <xdr:row>25</xdr:row>
      <xdr:rowOff>152400</xdr:rowOff>
    </xdr:to>
    <xdr:sp>
      <xdr:nvSpPr>
        <xdr:cNvPr id="1" name="AutoShape 3"/>
        <xdr:cNvSpPr>
          <a:spLocks/>
        </xdr:cNvSpPr>
      </xdr:nvSpPr>
      <xdr:spPr>
        <a:xfrm>
          <a:off x="2590800" y="6400800"/>
          <a:ext cx="200025" cy="895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95250</xdr:colOff>
      <xdr:row>27</xdr:row>
      <xdr:rowOff>123825</xdr:rowOff>
    </xdr:from>
    <xdr:to>
      <xdr:col>3</xdr:col>
      <xdr:colOff>0</xdr:colOff>
      <xdr:row>30</xdr:row>
      <xdr:rowOff>114300</xdr:rowOff>
    </xdr:to>
    <xdr:sp>
      <xdr:nvSpPr>
        <xdr:cNvPr id="2" name="AutoShape 4"/>
        <xdr:cNvSpPr>
          <a:spLocks/>
        </xdr:cNvSpPr>
      </xdr:nvSpPr>
      <xdr:spPr>
        <a:xfrm>
          <a:off x="2590800" y="7839075"/>
          <a:ext cx="200025" cy="847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J45"/>
  <sheetViews>
    <sheetView showGridLines="0" tabSelected="1" defaultGridColor="0" zoomScale="75" zoomScaleNormal="75" zoomScalePageLayoutView="0" colorId="22" workbookViewId="0" topLeftCell="A1">
      <selection activeCell="A22" sqref="A22:I22"/>
    </sheetView>
  </sheetViews>
  <sheetFormatPr defaultColWidth="10.59765625" defaultRowHeight="15"/>
  <cols>
    <col min="1" max="1" width="5.69921875" style="1" customWidth="1"/>
    <col min="2" max="2" width="9.69921875" style="1" customWidth="1"/>
    <col min="3" max="3" width="7.09765625" style="1" customWidth="1"/>
    <col min="4" max="4" width="12.59765625" style="1" customWidth="1"/>
    <col min="5" max="8" width="11.59765625" style="1" customWidth="1"/>
    <col min="9" max="9" width="14.09765625" style="1" customWidth="1"/>
    <col min="10" max="10" width="9.59765625" style="1" customWidth="1"/>
    <col min="11" max="16384" width="10.59765625" style="1" customWidth="1"/>
  </cols>
  <sheetData>
    <row r="1" ht="14.25">
      <c r="J1" s="117" t="s">
        <v>22</v>
      </c>
    </row>
    <row r="2" ht="14.25">
      <c r="J2" s="6"/>
    </row>
    <row r="3" spans="1:10" ht="18.75">
      <c r="A3" s="120" t="s">
        <v>23</v>
      </c>
      <c r="B3" s="120"/>
      <c r="C3" s="120"/>
      <c r="D3" s="120"/>
      <c r="E3" s="120"/>
      <c r="F3" s="120"/>
      <c r="G3" s="120"/>
      <c r="H3" s="120"/>
      <c r="I3" s="120"/>
      <c r="J3" s="120"/>
    </row>
    <row r="4" spans="1:10" ht="18.75">
      <c r="A4" s="7"/>
      <c r="B4" s="7"/>
      <c r="C4" s="7"/>
      <c r="D4" s="7"/>
      <c r="E4" s="7"/>
      <c r="F4" s="7"/>
      <c r="G4" s="7"/>
      <c r="H4" s="7"/>
      <c r="I4" s="7"/>
      <c r="J4" s="7"/>
    </row>
    <row r="5" spans="1:10" ht="20.25" customHeight="1">
      <c r="A5" s="119" t="s">
        <v>21</v>
      </c>
      <c r="B5" s="119"/>
      <c r="C5" s="119"/>
      <c r="D5" s="119"/>
      <c r="E5" s="119"/>
      <c r="F5" s="119"/>
      <c r="G5" s="119"/>
      <c r="H5" s="119"/>
      <c r="I5" s="119"/>
      <c r="J5" s="119"/>
    </row>
    <row r="6" ht="18.75" customHeight="1"/>
    <row r="7" spans="1:10" ht="21" customHeight="1">
      <c r="A7" s="2" t="s">
        <v>17</v>
      </c>
      <c r="B7" s="2"/>
      <c r="C7" s="2"/>
      <c r="D7" s="2"/>
      <c r="E7" s="2"/>
      <c r="F7" s="2"/>
      <c r="G7" s="2"/>
      <c r="H7" s="2"/>
      <c r="I7" s="2"/>
      <c r="J7" s="2"/>
    </row>
    <row r="8" spans="1:10" ht="21" customHeight="1">
      <c r="A8" s="8" t="s">
        <v>20</v>
      </c>
      <c r="B8" s="8"/>
      <c r="C8" s="8"/>
      <c r="D8" s="8"/>
      <c r="E8" s="8"/>
      <c r="F8" s="8"/>
      <c r="G8" s="8"/>
      <c r="H8" s="8"/>
      <c r="I8" s="8"/>
      <c r="J8" s="8"/>
    </row>
    <row r="9" spans="1:10" ht="21" customHeight="1">
      <c r="A9" s="2" t="s">
        <v>18</v>
      </c>
      <c r="B9" s="2"/>
      <c r="C9" s="2"/>
      <c r="D9" s="2"/>
      <c r="E9" s="2"/>
      <c r="F9" s="2"/>
      <c r="G9" s="2"/>
      <c r="H9" s="5"/>
      <c r="I9" s="5"/>
      <c r="J9" s="2"/>
    </row>
    <row r="10" spans="1:10" ht="21" customHeight="1">
      <c r="A10" s="5" t="s">
        <v>6</v>
      </c>
      <c r="B10" s="5"/>
      <c r="C10" s="5"/>
      <c r="D10" s="5"/>
      <c r="E10" s="5"/>
      <c r="F10" s="2"/>
      <c r="G10" s="2"/>
      <c r="H10" s="2"/>
      <c r="I10" s="2"/>
      <c r="J10" s="2"/>
    </row>
    <row r="11" ht="21" customHeight="1"/>
    <row r="12" spans="1:7" ht="21" customHeight="1">
      <c r="A12" s="121" t="s">
        <v>7</v>
      </c>
      <c r="B12" s="121"/>
      <c r="C12" s="121"/>
      <c r="D12" s="2" t="s">
        <v>8</v>
      </c>
      <c r="G12" s="2" t="s">
        <v>0</v>
      </c>
    </row>
    <row r="13" spans="3:10" ht="21" customHeight="1">
      <c r="C13" s="4" t="s">
        <v>9</v>
      </c>
      <c r="D13" s="2" t="s">
        <v>10</v>
      </c>
      <c r="E13" s="2"/>
      <c r="F13" s="2"/>
      <c r="G13" s="2" t="s">
        <v>1</v>
      </c>
      <c r="H13" s="2"/>
      <c r="I13" s="2"/>
      <c r="J13" s="2"/>
    </row>
    <row r="14" spans="1:10" ht="21" customHeight="1">
      <c r="A14" s="122" t="s">
        <v>2</v>
      </c>
      <c r="B14" s="122"/>
      <c r="C14" s="4" t="s">
        <v>11</v>
      </c>
      <c r="D14" s="2" t="s">
        <v>12</v>
      </c>
      <c r="E14" s="2"/>
      <c r="F14" s="2"/>
      <c r="G14" s="2" t="s">
        <v>3</v>
      </c>
      <c r="H14" s="2"/>
      <c r="I14" s="2"/>
      <c r="J14" s="2"/>
    </row>
    <row r="15" spans="1:10" ht="21" customHeight="1">
      <c r="A15" s="122"/>
      <c r="B15" s="122"/>
      <c r="C15" s="4" t="s">
        <v>13</v>
      </c>
      <c r="D15" s="2" t="s">
        <v>14</v>
      </c>
      <c r="E15" s="2"/>
      <c r="F15" s="2"/>
      <c r="G15" s="2" t="s">
        <v>4</v>
      </c>
      <c r="H15" s="2"/>
      <c r="I15" s="2"/>
      <c r="J15" s="2"/>
    </row>
    <row r="16" spans="1:10" ht="21" customHeight="1">
      <c r="A16" s="3"/>
      <c r="B16" s="3"/>
      <c r="C16" s="9" t="s">
        <v>15</v>
      </c>
      <c r="D16" s="5" t="s">
        <v>16</v>
      </c>
      <c r="E16" s="5"/>
      <c r="F16" s="5"/>
      <c r="G16" s="5" t="s">
        <v>5</v>
      </c>
      <c r="H16" s="5"/>
      <c r="I16" s="5"/>
      <c r="J16" s="5"/>
    </row>
    <row r="17" spans="1:10" ht="21" customHeight="1">
      <c r="A17" s="3"/>
      <c r="B17" s="3"/>
      <c r="C17" s="5"/>
      <c r="D17" s="5"/>
      <c r="E17" s="5"/>
      <c r="F17" s="5"/>
      <c r="G17" s="5" t="s">
        <v>19</v>
      </c>
      <c r="H17" s="5"/>
      <c r="I17" s="5"/>
      <c r="J17" s="5"/>
    </row>
    <row r="18" spans="7:10" ht="21" customHeight="1">
      <c r="G18" s="2"/>
      <c r="H18" s="2"/>
      <c r="I18" s="2"/>
      <c r="J18" s="2"/>
    </row>
    <row r="19" spans="1:9" ht="21" customHeight="1">
      <c r="A19" s="119" t="s">
        <v>24</v>
      </c>
      <c r="B19" s="119"/>
      <c r="C19" s="119"/>
      <c r="D19" s="119"/>
      <c r="E19" s="119"/>
      <c r="F19" s="119"/>
      <c r="G19" s="119"/>
      <c r="H19" s="119"/>
      <c r="I19" s="119"/>
    </row>
    <row r="20" spans="1:9" ht="21" customHeight="1">
      <c r="A20" s="10"/>
      <c r="B20" s="10"/>
      <c r="C20" s="10"/>
      <c r="D20" s="10"/>
      <c r="E20" s="10"/>
      <c r="F20" s="10"/>
      <c r="G20" s="10"/>
      <c r="H20" s="10"/>
      <c r="I20" s="10"/>
    </row>
    <row r="21" spans="1:9" ht="21" customHeight="1">
      <c r="A21" s="178" t="s">
        <v>312</v>
      </c>
      <c r="B21" s="8"/>
      <c r="C21" s="8"/>
      <c r="D21" s="8"/>
      <c r="E21" s="8"/>
      <c r="F21" s="8"/>
      <c r="G21" s="8"/>
      <c r="H21" s="8"/>
      <c r="I21" s="8"/>
    </row>
    <row r="22" spans="1:9" ht="21" customHeight="1">
      <c r="A22" s="118" t="s">
        <v>25</v>
      </c>
      <c r="B22" s="118"/>
      <c r="C22" s="118"/>
      <c r="D22" s="118"/>
      <c r="E22" s="118"/>
      <c r="F22" s="118"/>
      <c r="G22" s="118"/>
      <c r="H22" s="118"/>
      <c r="I22" s="118"/>
    </row>
    <row r="23" spans="1:9" ht="21" customHeight="1">
      <c r="A23" s="118" t="s">
        <v>26</v>
      </c>
      <c r="B23" s="118"/>
      <c r="C23" s="118"/>
      <c r="D23" s="118"/>
      <c r="E23" s="118"/>
      <c r="F23" s="118"/>
      <c r="G23" s="118"/>
      <c r="H23" s="118"/>
      <c r="I23" s="118"/>
    </row>
    <row r="24" spans="1:9" ht="21" customHeight="1">
      <c r="A24" s="118" t="s">
        <v>27</v>
      </c>
      <c r="B24" s="118"/>
      <c r="C24" s="118"/>
      <c r="D24" s="118"/>
      <c r="E24" s="118"/>
      <c r="F24" s="118"/>
      <c r="G24" s="118"/>
      <c r="H24" s="118"/>
      <c r="I24" s="118"/>
    </row>
    <row r="25" spans="1:9" ht="21" customHeight="1">
      <c r="A25" s="118" t="s">
        <v>28</v>
      </c>
      <c r="B25" s="118"/>
      <c r="C25" s="118"/>
      <c r="D25" s="118"/>
      <c r="E25" s="118"/>
      <c r="F25" s="118"/>
      <c r="G25" s="118"/>
      <c r="H25" s="118"/>
      <c r="I25" s="118"/>
    </row>
    <row r="26" spans="1:9" ht="21" customHeight="1">
      <c r="A26" s="118" t="s">
        <v>29</v>
      </c>
      <c r="B26" s="118"/>
      <c r="C26" s="118"/>
      <c r="D26" s="118"/>
      <c r="E26" s="118"/>
      <c r="F26" s="118"/>
      <c r="G26" s="118"/>
      <c r="H26" s="118"/>
      <c r="I26" s="118"/>
    </row>
    <row r="27" spans="1:9" ht="21" customHeight="1">
      <c r="A27" s="118" t="s">
        <v>30</v>
      </c>
      <c r="B27" s="118"/>
      <c r="C27" s="118"/>
      <c r="D27" s="118"/>
      <c r="E27" s="118"/>
      <c r="F27" s="118"/>
      <c r="G27" s="118"/>
      <c r="H27" s="118"/>
      <c r="I27" s="118"/>
    </row>
    <row r="28" spans="1:9" ht="21" customHeight="1">
      <c r="A28" s="118" t="s">
        <v>31</v>
      </c>
      <c r="B28" s="118"/>
      <c r="C28" s="118"/>
      <c r="D28" s="118"/>
      <c r="E28" s="118"/>
      <c r="F28" s="118"/>
      <c r="G28" s="118"/>
      <c r="H28" s="118"/>
      <c r="I28" s="118"/>
    </row>
    <row r="29" spans="1:9" ht="21" customHeight="1">
      <c r="A29" s="118" t="s">
        <v>32</v>
      </c>
      <c r="B29" s="118"/>
      <c r="C29" s="118"/>
      <c r="D29" s="118"/>
      <c r="E29" s="118"/>
      <c r="F29" s="118"/>
      <c r="G29" s="118"/>
      <c r="H29" s="118"/>
      <c r="I29" s="118"/>
    </row>
    <row r="30" spans="1:9" ht="21" customHeight="1">
      <c r="A30" s="118" t="s">
        <v>33</v>
      </c>
      <c r="B30" s="118"/>
      <c r="C30" s="118"/>
      <c r="D30" s="118"/>
      <c r="E30" s="118"/>
      <c r="F30" s="118"/>
      <c r="G30" s="118"/>
      <c r="H30" s="118"/>
      <c r="I30" s="118"/>
    </row>
    <row r="31" spans="1:9" ht="21" customHeight="1">
      <c r="A31" s="118" t="s">
        <v>34</v>
      </c>
      <c r="B31" s="118"/>
      <c r="C31" s="118"/>
      <c r="D31" s="118"/>
      <c r="E31" s="118"/>
      <c r="F31" s="118"/>
      <c r="G31" s="118"/>
      <c r="H31" s="118"/>
      <c r="I31" s="118"/>
    </row>
    <row r="32" spans="1:9" ht="21" customHeight="1">
      <c r="A32" s="118" t="s">
        <v>35</v>
      </c>
      <c r="B32" s="118"/>
      <c r="C32" s="118"/>
      <c r="D32" s="118"/>
      <c r="E32" s="118"/>
      <c r="F32" s="118"/>
      <c r="G32" s="118"/>
      <c r="H32" s="118"/>
      <c r="I32" s="118"/>
    </row>
    <row r="33" spans="1:9" ht="21" customHeight="1">
      <c r="A33" s="118" t="s">
        <v>36</v>
      </c>
      <c r="B33" s="118"/>
      <c r="C33" s="118"/>
      <c r="D33" s="118"/>
      <c r="E33" s="118"/>
      <c r="F33" s="118"/>
      <c r="G33" s="118"/>
      <c r="H33" s="118"/>
      <c r="I33" s="118"/>
    </row>
    <row r="34" spans="1:9" ht="21" customHeight="1">
      <c r="A34" s="118" t="s">
        <v>37</v>
      </c>
      <c r="B34" s="118"/>
      <c r="C34" s="118"/>
      <c r="D34" s="118"/>
      <c r="E34" s="118"/>
      <c r="F34" s="118"/>
      <c r="G34" s="118"/>
      <c r="H34" s="118"/>
      <c r="I34" s="118"/>
    </row>
    <row r="35" spans="1:9" ht="21" customHeight="1">
      <c r="A35" s="118" t="s">
        <v>38</v>
      </c>
      <c r="B35" s="118"/>
      <c r="C35" s="118"/>
      <c r="D35" s="118"/>
      <c r="E35" s="118"/>
      <c r="F35" s="118"/>
      <c r="G35" s="118"/>
      <c r="H35" s="118"/>
      <c r="I35" s="118"/>
    </row>
    <row r="36" spans="1:9" ht="21" customHeight="1">
      <c r="A36" s="118" t="s">
        <v>39</v>
      </c>
      <c r="B36" s="118"/>
      <c r="C36" s="118"/>
      <c r="D36" s="118"/>
      <c r="E36" s="118"/>
      <c r="F36" s="118"/>
      <c r="G36" s="118"/>
      <c r="H36" s="118"/>
      <c r="I36" s="118"/>
    </row>
    <row r="37" spans="1:9" ht="21" customHeight="1">
      <c r="A37" s="118" t="s">
        <v>40</v>
      </c>
      <c r="B37" s="118"/>
      <c r="C37" s="118"/>
      <c r="D37" s="118"/>
      <c r="E37" s="118"/>
      <c r="F37" s="118"/>
      <c r="G37" s="118"/>
      <c r="H37" s="118"/>
      <c r="I37" s="118"/>
    </row>
    <row r="38" spans="1:9" ht="21" customHeight="1">
      <c r="A38" s="118" t="s">
        <v>41</v>
      </c>
      <c r="B38" s="118"/>
      <c r="C38" s="118"/>
      <c r="D38" s="118"/>
      <c r="E38" s="118"/>
      <c r="F38" s="118"/>
      <c r="G38" s="118"/>
      <c r="H38" s="118"/>
      <c r="I38" s="118"/>
    </row>
    <row r="39" spans="1:9" ht="21" customHeight="1">
      <c r="A39" s="118" t="s">
        <v>42</v>
      </c>
      <c r="B39" s="118"/>
      <c r="C39" s="118"/>
      <c r="D39" s="118"/>
      <c r="E39" s="118"/>
      <c r="F39" s="118"/>
      <c r="G39" s="118"/>
      <c r="H39" s="118"/>
      <c r="I39" s="118"/>
    </row>
    <row r="40" spans="1:9" ht="21" customHeight="1">
      <c r="A40" s="118" t="s">
        <v>43</v>
      </c>
      <c r="B40" s="118"/>
      <c r="C40" s="118"/>
      <c r="D40" s="118"/>
      <c r="E40" s="118"/>
      <c r="F40" s="118"/>
      <c r="G40" s="118"/>
      <c r="H40" s="118"/>
      <c r="I40" s="118"/>
    </row>
    <row r="41" spans="1:9" ht="21" customHeight="1">
      <c r="A41" s="118" t="s">
        <v>44</v>
      </c>
      <c r="B41" s="118"/>
      <c r="C41" s="118"/>
      <c r="D41" s="118"/>
      <c r="E41" s="118"/>
      <c r="F41" s="118"/>
      <c r="G41" s="118"/>
      <c r="H41" s="118"/>
      <c r="I41" s="118"/>
    </row>
    <row r="42" spans="1:9" ht="21" customHeight="1">
      <c r="A42" s="118" t="s">
        <v>45</v>
      </c>
      <c r="B42" s="118"/>
      <c r="C42" s="118"/>
      <c r="D42" s="118"/>
      <c r="E42" s="118"/>
      <c r="F42" s="118"/>
      <c r="G42" s="118"/>
      <c r="H42" s="118"/>
      <c r="I42" s="118"/>
    </row>
    <row r="43" spans="1:9" ht="21" customHeight="1">
      <c r="A43" s="118" t="s">
        <v>46</v>
      </c>
      <c r="B43" s="118"/>
      <c r="C43" s="118"/>
      <c r="D43" s="118"/>
      <c r="E43" s="118"/>
      <c r="F43" s="118"/>
      <c r="G43" s="118"/>
      <c r="H43" s="118"/>
      <c r="I43" s="118"/>
    </row>
    <row r="44" spans="1:9" ht="21" customHeight="1">
      <c r="A44" s="118" t="s">
        <v>47</v>
      </c>
      <c r="B44" s="118"/>
      <c r="C44" s="118"/>
      <c r="D44" s="118"/>
      <c r="E44" s="118"/>
      <c r="F44" s="118"/>
      <c r="G44" s="118"/>
      <c r="H44" s="118"/>
      <c r="I44" s="118"/>
    </row>
    <row r="45" spans="1:9" ht="21" customHeight="1">
      <c r="A45" s="11" t="s">
        <v>48</v>
      </c>
      <c r="B45" s="11"/>
      <c r="C45" s="11"/>
      <c r="D45" s="11"/>
      <c r="E45" s="11"/>
      <c r="F45" s="11"/>
      <c r="G45" s="11"/>
      <c r="H45" s="11"/>
      <c r="I45" s="11"/>
    </row>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28">
    <mergeCell ref="A19:I19"/>
    <mergeCell ref="A22:I22"/>
    <mergeCell ref="A23:I23"/>
    <mergeCell ref="A24:I24"/>
    <mergeCell ref="A25:I25"/>
    <mergeCell ref="A3:J3"/>
    <mergeCell ref="A5:J5"/>
    <mergeCell ref="A12:C12"/>
    <mergeCell ref="A14:B15"/>
    <mergeCell ref="A26:I26"/>
    <mergeCell ref="A27:I27"/>
    <mergeCell ref="A28:I28"/>
    <mergeCell ref="A29:I29"/>
    <mergeCell ref="A30:I30"/>
    <mergeCell ref="A31:I31"/>
    <mergeCell ref="A32:I32"/>
    <mergeCell ref="A33:I33"/>
    <mergeCell ref="A34:I34"/>
    <mergeCell ref="A35:I35"/>
    <mergeCell ref="A36:I36"/>
    <mergeCell ref="A37:I37"/>
    <mergeCell ref="A44:I44"/>
    <mergeCell ref="A38:I38"/>
    <mergeCell ref="A39:I39"/>
    <mergeCell ref="A40:I40"/>
    <mergeCell ref="A41:I41"/>
    <mergeCell ref="A42:I42"/>
    <mergeCell ref="A43:I43"/>
  </mergeCells>
  <printOptions horizontalCentered="1"/>
  <pageMargins left="0.5118110236220472" right="0.31496062992125984" top="0.5118110236220472" bottom="0.31496062992125984" header="0" footer="0"/>
  <pageSetup fitToHeight="1" fitToWidth="1" horizontalDpi="300" verticalDpi="3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Q77"/>
  <sheetViews>
    <sheetView tabSelected="1" zoomScalePageLayoutView="0" workbookViewId="0" topLeftCell="A1">
      <selection activeCell="A22" sqref="A22:I22"/>
    </sheetView>
  </sheetViews>
  <sheetFormatPr defaultColWidth="15.59765625" defaultRowHeight="15" customHeight="1"/>
  <cols>
    <col min="1" max="1" width="3.69921875" style="0" customWidth="1"/>
    <col min="2" max="2" width="13.09765625" style="0" customWidth="1"/>
    <col min="3" max="7" width="13.69921875" style="0" customWidth="1"/>
    <col min="8" max="8" width="16.8984375" style="0" customWidth="1"/>
    <col min="9" max="11" width="14.3984375" style="0" customWidth="1"/>
    <col min="12" max="12" width="13.69921875" style="0" customWidth="1"/>
    <col min="13" max="14" width="14.3984375" style="0" customWidth="1"/>
    <col min="15" max="15" width="13.69921875" style="0" customWidth="1"/>
    <col min="16" max="17" width="14.3984375" style="0" customWidth="1"/>
  </cols>
  <sheetData>
    <row r="1" spans="1:17" ht="18.75" customHeight="1">
      <c r="A1" s="123" t="s">
        <v>131</v>
      </c>
      <c r="B1" s="123"/>
      <c r="C1" s="12"/>
      <c r="D1" s="12"/>
      <c r="E1" s="12"/>
      <c r="F1" s="12"/>
      <c r="G1" s="12"/>
      <c r="H1" s="12"/>
      <c r="I1" s="12"/>
      <c r="J1" s="12"/>
      <c r="K1" s="12"/>
      <c r="L1" s="12"/>
      <c r="M1" s="12"/>
      <c r="N1" s="12"/>
      <c r="O1" s="12"/>
      <c r="P1" s="147" t="s">
        <v>130</v>
      </c>
      <c r="Q1" s="147"/>
    </row>
    <row r="2" spans="1:17" ht="18.75" customHeight="1">
      <c r="A2" s="12"/>
      <c r="B2" s="12"/>
      <c r="C2" s="12"/>
      <c r="D2" s="12"/>
      <c r="E2" s="12"/>
      <c r="F2" s="12"/>
      <c r="G2" s="12"/>
      <c r="H2" s="12"/>
      <c r="I2" s="12"/>
      <c r="J2" s="12"/>
      <c r="K2" s="12"/>
      <c r="L2" s="12"/>
      <c r="M2" s="12"/>
      <c r="N2" s="12"/>
      <c r="O2" s="12"/>
      <c r="P2" s="12"/>
      <c r="Q2" s="12"/>
    </row>
    <row r="3" spans="1:17" ht="18.75" customHeight="1">
      <c r="A3" s="124" t="s">
        <v>129</v>
      </c>
      <c r="B3" s="124"/>
      <c r="C3" s="124"/>
      <c r="D3" s="124"/>
      <c r="E3" s="124"/>
      <c r="F3" s="124"/>
      <c r="G3" s="124"/>
      <c r="H3" s="124"/>
      <c r="I3" s="124"/>
      <c r="J3" s="124"/>
      <c r="K3" s="124"/>
      <c r="L3" s="124"/>
      <c r="M3" s="124"/>
      <c r="N3" s="124"/>
      <c r="O3" s="124"/>
      <c r="P3" s="124"/>
      <c r="Q3" s="124"/>
    </row>
    <row r="4" spans="1:17" ht="18.75" customHeight="1" thickBot="1">
      <c r="A4" s="67"/>
      <c r="B4" s="66"/>
      <c r="C4" s="66"/>
      <c r="D4" s="66"/>
      <c r="E4" s="66"/>
      <c r="F4" s="66"/>
      <c r="G4" s="66"/>
      <c r="H4" s="66"/>
      <c r="I4" s="66"/>
      <c r="J4" s="66"/>
      <c r="K4" s="66"/>
      <c r="L4" s="66"/>
      <c r="M4" s="66"/>
      <c r="N4" s="66"/>
      <c r="O4" s="66"/>
      <c r="P4" s="66"/>
      <c r="Q4" s="66"/>
    </row>
    <row r="5" spans="1:17" ht="15" customHeight="1">
      <c r="A5" s="125" t="s">
        <v>128</v>
      </c>
      <c r="B5" s="126"/>
      <c r="C5" s="133" t="s">
        <v>127</v>
      </c>
      <c r="D5" s="133" t="s">
        <v>126</v>
      </c>
      <c r="E5" s="133" t="s">
        <v>125</v>
      </c>
      <c r="F5" s="133" t="s">
        <v>124</v>
      </c>
      <c r="G5" s="133" t="s">
        <v>123</v>
      </c>
      <c r="H5" s="138" t="s">
        <v>122</v>
      </c>
      <c r="I5" s="65"/>
      <c r="J5" s="64"/>
      <c r="K5" s="64"/>
      <c r="L5" s="64"/>
      <c r="M5" s="64"/>
      <c r="N5" s="64"/>
      <c r="O5" s="64"/>
      <c r="P5" s="64"/>
      <c r="Q5" s="64"/>
    </row>
    <row r="6" spans="1:17" ht="15" customHeight="1">
      <c r="A6" s="127"/>
      <c r="B6" s="128"/>
      <c r="C6" s="134"/>
      <c r="D6" s="134"/>
      <c r="E6" s="134"/>
      <c r="F6" s="134"/>
      <c r="G6" s="134"/>
      <c r="H6" s="139"/>
      <c r="I6" s="62" t="s">
        <v>121</v>
      </c>
      <c r="J6" s="61" t="s">
        <v>120</v>
      </c>
      <c r="K6" s="60" t="s">
        <v>119</v>
      </c>
      <c r="L6" s="61" t="s">
        <v>118</v>
      </c>
      <c r="M6" s="60" t="s">
        <v>117</v>
      </c>
      <c r="N6" s="61" t="s">
        <v>116</v>
      </c>
      <c r="O6" s="60" t="s">
        <v>115</v>
      </c>
      <c r="P6" s="61" t="s">
        <v>114</v>
      </c>
      <c r="Q6" s="60" t="s">
        <v>113</v>
      </c>
    </row>
    <row r="7" spans="1:17" ht="15" customHeight="1">
      <c r="A7" s="129"/>
      <c r="B7" s="130"/>
      <c r="C7" s="135"/>
      <c r="D7" s="135"/>
      <c r="E7" s="135"/>
      <c r="F7" s="135"/>
      <c r="G7" s="135"/>
      <c r="H7" s="140"/>
      <c r="I7" s="59" t="s">
        <v>112</v>
      </c>
      <c r="J7" s="58" t="s">
        <v>112</v>
      </c>
      <c r="K7" s="58" t="s">
        <v>112</v>
      </c>
      <c r="L7" s="58" t="s">
        <v>112</v>
      </c>
      <c r="M7" s="58" t="s">
        <v>112</v>
      </c>
      <c r="N7" s="58" t="s">
        <v>112</v>
      </c>
      <c r="O7" s="58" t="s">
        <v>112</v>
      </c>
      <c r="P7" s="58" t="s">
        <v>112</v>
      </c>
      <c r="Q7" s="58" t="s">
        <v>111</v>
      </c>
    </row>
    <row r="8" spans="1:17" ht="15" customHeight="1">
      <c r="A8" s="131" t="s">
        <v>110</v>
      </c>
      <c r="B8" s="132"/>
      <c r="C8" s="36">
        <f>SUM(D8:G8)</f>
        <v>4184.88</v>
      </c>
      <c r="D8" s="57">
        <v>403.54</v>
      </c>
      <c r="E8" s="57">
        <v>2791.51</v>
      </c>
      <c r="F8" s="56">
        <v>167.93</v>
      </c>
      <c r="G8" s="56">
        <v>821.9</v>
      </c>
      <c r="H8" s="55">
        <f>SUM(I8:Q8)</f>
        <v>1644009140</v>
      </c>
      <c r="I8" s="55">
        <v>439110982</v>
      </c>
      <c r="J8" s="55">
        <v>154770262</v>
      </c>
      <c r="K8" s="55">
        <v>167933278</v>
      </c>
      <c r="L8" s="55">
        <v>1386</v>
      </c>
      <c r="M8" s="55">
        <v>3488415</v>
      </c>
      <c r="N8" s="55">
        <v>783687646</v>
      </c>
      <c r="O8" s="55">
        <v>442621</v>
      </c>
      <c r="P8" s="55">
        <v>45248149</v>
      </c>
      <c r="Q8" s="55">
        <v>49326401</v>
      </c>
    </row>
    <row r="9" spans="1:17" ht="15" customHeight="1">
      <c r="A9" s="145" t="s">
        <v>109</v>
      </c>
      <c r="B9" s="144"/>
      <c r="C9" s="54">
        <v>4184.89</v>
      </c>
      <c r="D9" s="52" t="s">
        <v>106</v>
      </c>
      <c r="E9" s="52" t="s">
        <v>106</v>
      </c>
      <c r="F9" s="34">
        <v>169.76</v>
      </c>
      <c r="G9" s="34">
        <v>820.22</v>
      </c>
      <c r="H9" s="32">
        <f>SUM(I9:Q9)</f>
        <v>1639760728</v>
      </c>
      <c r="I9" s="32">
        <v>435908481</v>
      </c>
      <c r="J9" s="32">
        <v>153310598</v>
      </c>
      <c r="K9" s="32">
        <v>169763431</v>
      </c>
      <c r="L9" s="32">
        <v>1348</v>
      </c>
      <c r="M9" s="32">
        <v>3481601</v>
      </c>
      <c r="N9" s="32">
        <v>783165400</v>
      </c>
      <c r="O9" s="32">
        <v>442516</v>
      </c>
      <c r="P9" s="32">
        <v>43735985</v>
      </c>
      <c r="Q9" s="32">
        <v>49951368</v>
      </c>
    </row>
    <row r="10" spans="1:17" ht="15" customHeight="1">
      <c r="A10" s="143" t="s">
        <v>108</v>
      </c>
      <c r="B10" s="144"/>
      <c r="C10" s="53">
        <v>4184.91</v>
      </c>
      <c r="D10" s="52" t="s">
        <v>106</v>
      </c>
      <c r="E10" s="52" t="s">
        <v>106</v>
      </c>
      <c r="F10" s="34">
        <v>171.4</v>
      </c>
      <c r="G10" s="34">
        <v>818.46</v>
      </c>
      <c r="H10" s="32">
        <f>SUM(I10:Q10)</f>
        <v>1637611229</v>
      </c>
      <c r="I10" s="32">
        <v>433425628</v>
      </c>
      <c r="J10" s="32">
        <v>152427758</v>
      </c>
      <c r="K10" s="32">
        <v>171403358</v>
      </c>
      <c r="L10" s="32">
        <v>1150</v>
      </c>
      <c r="M10" s="32">
        <v>3482108</v>
      </c>
      <c r="N10" s="32">
        <v>782499024</v>
      </c>
      <c r="O10" s="32">
        <v>442516</v>
      </c>
      <c r="P10" s="32">
        <v>43698275</v>
      </c>
      <c r="Q10" s="32">
        <v>50231412</v>
      </c>
    </row>
    <row r="11" spans="1:17" ht="15" customHeight="1">
      <c r="A11" s="145" t="s">
        <v>107</v>
      </c>
      <c r="B11" s="146"/>
      <c r="C11" s="53">
        <v>4185.15</v>
      </c>
      <c r="D11" s="52" t="s">
        <v>106</v>
      </c>
      <c r="E11" s="52" t="s">
        <v>106</v>
      </c>
      <c r="F11" s="34">
        <v>172.91</v>
      </c>
      <c r="G11" s="34">
        <v>817.19</v>
      </c>
      <c r="H11" s="32">
        <f>SUM(I11:Q11)</f>
        <v>1636425950</v>
      </c>
      <c r="I11" s="32">
        <v>430733307</v>
      </c>
      <c r="J11" s="32">
        <v>151577459</v>
      </c>
      <c r="K11" s="32">
        <v>172913700</v>
      </c>
      <c r="L11" s="32">
        <v>1147</v>
      </c>
      <c r="M11" s="32">
        <v>3472097</v>
      </c>
      <c r="N11" s="32">
        <v>783058102</v>
      </c>
      <c r="O11" s="32">
        <v>442516</v>
      </c>
      <c r="P11" s="32">
        <v>43532417</v>
      </c>
      <c r="Q11" s="32">
        <v>50695205</v>
      </c>
    </row>
    <row r="12" spans="1:17" ht="15" customHeight="1">
      <c r="A12" s="136" t="s">
        <v>105</v>
      </c>
      <c r="B12" s="137"/>
      <c r="C12" s="39">
        <f>SUM(C14:C23,C26,C32,C42,C49,C55,C63,C69)</f>
        <v>4185.22</v>
      </c>
      <c r="D12" s="38">
        <v>372.08</v>
      </c>
      <c r="E12" s="38">
        <f>SUM(E14:E23,E26,E32,E42,E49,E55,E63,E69)</f>
        <v>2795.47</v>
      </c>
      <c r="F12" s="38">
        <f>SUM(F14:F23,F26,F32,F42,F49,F55,F63,F69)</f>
        <v>174.48999999999998</v>
      </c>
      <c r="G12" s="38">
        <v>843.18</v>
      </c>
      <c r="H12" s="37">
        <f aca="true" t="shared" si="0" ref="H12:Q12">SUM(H14:H23,H26,H32,H42,H49,H55,H63,H69)</f>
        <v>1634606676</v>
      </c>
      <c r="I12" s="37">
        <f t="shared" si="0"/>
        <v>428293632</v>
      </c>
      <c r="J12" s="37">
        <f t="shared" si="0"/>
        <v>150948150</v>
      </c>
      <c r="K12" s="37">
        <f t="shared" si="0"/>
        <v>174495701</v>
      </c>
      <c r="L12" s="37">
        <f t="shared" si="0"/>
        <v>1154</v>
      </c>
      <c r="M12" s="37">
        <f t="shared" si="0"/>
        <v>3467959</v>
      </c>
      <c r="N12" s="37">
        <f t="shared" si="0"/>
        <v>782080901</v>
      </c>
      <c r="O12" s="37">
        <f t="shared" si="0"/>
        <v>384334</v>
      </c>
      <c r="P12" s="37">
        <f t="shared" si="0"/>
        <v>43648618</v>
      </c>
      <c r="Q12" s="37">
        <f t="shared" si="0"/>
        <v>51286227</v>
      </c>
    </row>
    <row r="13" spans="1:17" ht="15" customHeight="1">
      <c r="A13" s="51"/>
      <c r="B13" s="50"/>
      <c r="C13" s="45"/>
      <c r="D13" s="44"/>
      <c r="E13" s="44"/>
      <c r="F13" s="44"/>
      <c r="G13" s="44"/>
      <c r="H13" s="44"/>
      <c r="I13" s="44"/>
      <c r="J13" s="44"/>
      <c r="K13" s="44"/>
      <c r="L13" s="44"/>
      <c r="M13" s="44"/>
      <c r="N13" s="44"/>
      <c r="O13" s="44"/>
      <c r="P13" s="44"/>
      <c r="Q13" s="44"/>
    </row>
    <row r="14" spans="1:17" ht="15" customHeight="1">
      <c r="A14" s="141" t="s">
        <v>104</v>
      </c>
      <c r="B14" s="142"/>
      <c r="C14" s="39">
        <f aca="true" t="shared" si="1" ref="C14:C21">SUM(D14:G14)</f>
        <v>467.77000000000004</v>
      </c>
      <c r="D14" s="26">
        <v>42.23</v>
      </c>
      <c r="E14" s="26">
        <v>274.29</v>
      </c>
      <c r="F14" s="26">
        <v>43.26</v>
      </c>
      <c r="G14" s="26">
        <v>107.99</v>
      </c>
      <c r="H14" s="24">
        <f aca="true" t="shared" si="2" ref="H14:H21">SUM(I14:Q14)</f>
        <v>193491400</v>
      </c>
      <c r="I14" s="24">
        <v>39385739</v>
      </c>
      <c r="J14" s="24">
        <v>12456258</v>
      </c>
      <c r="K14" s="24">
        <v>43264257</v>
      </c>
      <c r="L14" s="24">
        <v>212</v>
      </c>
      <c r="M14" s="24">
        <v>33094</v>
      </c>
      <c r="N14" s="24">
        <v>83455196</v>
      </c>
      <c r="O14" s="25" t="s">
        <v>54</v>
      </c>
      <c r="P14" s="24">
        <v>5434121</v>
      </c>
      <c r="Q14" s="24">
        <v>9462523</v>
      </c>
    </row>
    <row r="15" spans="1:17" ht="15" customHeight="1">
      <c r="A15" s="141" t="s">
        <v>103</v>
      </c>
      <c r="B15" s="142"/>
      <c r="C15" s="39">
        <f t="shared" si="1"/>
        <v>143.97</v>
      </c>
      <c r="D15" s="26">
        <v>12.88</v>
      </c>
      <c r="E15" s="26">
        <v>83.43</v>
      </c>
      <c r="F15" s="26">
        <v>8.27</v>
      </c>
      <c r="G15" s="26">
        <v>39.39</v>
      </c>
      <c r="H15" s="24">
        <f t="shared" si="2"/>
        <v>66246850</v>
      </c>
      <c r="I15" s="24">
        <v>17699828</v>
      </c>
      <c r="J15" s="24">
        <v>5692868</v>
      </c>
      <c r="K15" s="24">
        <v>8269178</v>
      </c>
      <c r="L15" s="24">
        <v>36</v>
      </c>
      <c r="M15" s="24">
        <v>41168</v>
      </c>
      <c r="N15" s="24">
        <v>29193624</v>
      </c>
      <c r="O15" s="25" t="s">
        <v>54</v>
      </c>
      <c r="P15" s="24">
        <v>2959231</v>
      </c>
      <c r="Q15" s="24">
        <v>2390917</v>
      </c>
    </row>
    <row r="16" spans="1:17" ht="15" customHeight="1">
      <c r="A16" s="141" t="s">
        <v>102</v>
      </c>
      <c r="B16" s="142"/>
      <c r="C16" s="39">
        <f t="shared" si="1"/>
        <v>371.13</v>
      </c>
      <c r="D16" s="26">
        <v>36</v>
      </c>
      <c r="E16" s="26">
        <v>258.11</v>
      </c>
      <c r="F16" s="26">
        <v>18.57</v>
      </c>
      <c r="G16" s="26">
        <v>58.45</v>
      </c>
      <c r="H16" s="24">
        <f t="shared" si="2"/>
        <v>124998747</v>
      </c>
      <c r="I16" s="24">
        <v>40760368</v>
      </c>
      <c r="J16" s="24">
        <v>10827599</v>
      </c>
      <c r="K16" s="24">
        <v>18571854</v>
      </c>
      <c r="L16" s="24">
        <v>83</v>
      </c>
      <c r="M16" s="24">
        <v>66163</v>
      </c>
      <c r="N16" s="24">
        <v>49395742</v>
      </c>
      <c r="O16" s="24">
        <v>9147</v>
      </c>
      <c r="P16" s="24">
        <v>877108</v>
      </c>
      <c r="Q16" s="24">
        <v>4490683</v>
      </c>
    </row>
    <row r="17" spans="1:17" ht="15" customHeight="1">
      <c r="A17" s="141" t="s">
        <v>101</v>
      </c>
      <c r="B17" s="142"/>
      <c r="C17" s="39">
        <f t="shared" si="1"/>
        <v>268.67</v>
      </c>
      <c r="D17" s="26">
        <v>11.37</v>
      </c>
      <c r="E17" s="26">
        <v>209.07</v>
      </c>
      <c r="F17" s="26">
        <v>3.94</v>
      </c>
      <c r="G17" s="26">
        <v>44.29</v>
      </c>
      <c r="H17" s="24">
        <f t="shared" si="2"/>
        <v>91883521</v>
      </c>
      <c r="I17" s="24">
        <v>16468650</v>
      </c>
      <c r="J17" s="24">
        <v>9447952</v>
      </c>
      <c r="K17" s="24">
        <v>3941751</v>
      </c>
      <c r="L17" s="24">
        <v>6</v>
      </c>
      <c r="M17" s="24">
        <v>15710</v>
      </c>
      <c r="N17" s="24">
        <v>54841289</v>
      </c>
      <c r="O17" s="25" t="s">
        <v>54</v>
      </c>
      <c r="P17" s="24">
        <v>4768208</v>
      </c>
      <c r="Q17" s="24">
        <v>2399955</v>
      </c>
    </row>
    <row r="18" spans="1:17" ht="15" customHeight="1">
      <c r="A18" s="141" t="s">
        <v>100</v>
      </c>
      <c r="B18" s="142"/>
      <c r="C18" s="39">
        <f t="shared" si="1"/>
        <v>247.19</v>
      </c>
      <c r="D18" s="26">
        <v>16.14</v>
      </c>
      <c r="E18" s="26">
        <v>186.62</v>
      </c>
      <c r="F18" s="26">
        <v>4.37</v>
      </c>
      <c r="G18" s="26">
        <v>40.06</v>
      </c>
      <c r="H18" s="24">
        <f t="shared" si="2"/>
        <v>90584926</v>
      </c>
      <c r="I18" s="24">
        <v>17584765</v>
      </c>
      <c r="J18" s="24">
        <v>14508552</v>
      </c>
      <c r="K18" s="24">
        <v>4371065</v>
      </c>
      <c r="L18" s="25" t="s">
        <v>56</v>
      </c>
      <c r="M18" s="24">
        <v>4714</v>
      </c>
      <c r="N18" s="24">
        <v>49825079</v>
      </c>
      <c r="O18" s="24">
        <v>76120</v>
      </c>
      <c r="P18" s="24">
        <v>2231348</v>
      </c>
      <c r="Q18" s="24">
        <v>1983283</v>
      </c>
    </row>
    <row r="19" spans="1:17" ht="15" customHeight="1">
      <c r="A19" s="141" t="s">
        <v>99</v>
      </c>
      <c r="B19" s="142"/>
      <c r="C19" s="39">
        <f t="shared" si="1"/>
        <v>151.60000000000002</v>
      </c>
      <c r="D19" s="26">
        <v>31.8</v>
      </c>
      <c r="E19" s="49">
        <v>65.26</v>
      </c>
      <c r="F19" s="26">
        <v>13.23</v>
      </c>
      <c r="G19" s="26">
        <v>41.31</v>
      </c>
      <c r="H19" s="24">
        <f t="shared" si="2"/>
        <v>83742501</v>
      </c>
      <c r="I19" s="24">
        <v>33197311</v>
      </c>
      <c r="J19" s="24">
        <v>5844730</v>
      </c>
      <c r="K19" s="24">
        <v>13230210</v>
      </c>
      <c r="L19" s="24">
        <v>772</v>
      </c>
      <c r="M19" s="24">
        <v>122567</v>
      </c>
      <c r="N19" s="24">
        <v>22221891</v>
      </c>
      <c r="O19" s="24">
        <v>21583</v>
      </c>
      <c r="P19" s="24">
        <v>2091822</v>
      </c>
      <c r="Q19" s="24">
        <v>7011615</v>
      </c>
    </row>
    <row r="20" spans="1:17" ht="15" customHeight="1">
      <c r="A20" s="141" t="s">
        <v>98</v>
      </c>
      <c r="B20" s="142"/>
      <c r="C20" s="39">
        <f t="shared" si="1"/>
        <v>81.95</v>
      </c>
      <c r="D20" s="26">
        <v>21.76</v>
      </c>
      <c r="E20" s="26">
        <v>29.2</v>
      </c>
      <c r="F20" s="26">
        <v>6.2</v>
      </c>
      <c r="G20" s="26">
        <v>24.79</v>
      </c>
      <c r="H20" s="24">
        <f t="shared" si="2"/>
        <v>48679109</v>
      </c>
      <c r="I20" s="24">
        <v>23642301</v>
      </c>
      <c r="J20" s="24">
        <v>3768380</v>
      </c>
      <c r="K20" s="24">
        <v>6196835</v>
      </c>
      <c r="L20" s="25" t="s">
        <v>56</v>
      </c>
      <c r="M20" s="24">
        <v>6787</v>
      </c>
      <c r="N20" s="24">
        <v>13416774</v>
      </c>
      <c r="O20" s="25" t="s">
        <v>54</v>
      </c>
      <c r="P20" s="24">
        <v>548527</v>
      </c>
      <c r="Q20" s="24">
        <v>1099505</v>
      </c>
    </row>
    <row r="21" spans="1:17" ht="15" customHeight="1">
      <c r="A21" s="141" t="s">
        <v>97</v>
      </c>
      <c r="B21" s="142"/>
      <c r="C21" s="39">
        <f t="shared" si="1"/>
        <v>59.93</v>
      </c>
      <c r="D21" s="26">
        <v>28.87</v>
      </c>
      <c r="E21" s="48">
        <v>0.31</v>
      </c>
      <c r="F21" s="26">
        <v>11.4</v>
      </c>
      <c r="G21" s="26">
        <v>19.35</v>
      </c>
      <c r="H21" s="24">
        <f t="shared" si="2"/>
        <v>45527788</v>
      </c>
      <c r="I21" s="24">
        <v>32953655</v>
      </c>
      <c r="J21" s="24">
        <v>365472</v>
      </c>
      <c r="K21" s="24">
        <v>11396824</v>
      </c>
      <c r="L21" s="25" t="s">
        <v>56</v>
      </c>
      <c r="M21" s="24">
        <v>40</v>
      </c>
      <c r="N21" s="24">
        <v>6689</v>
      </c>
      <c r="O21" s="25" t="s">
        <v>54</v>
      </c>
      <c r="P21" s="24">
        <v>6686</v>
      </c>
      <c r="Q21" s="24">
        <v>798422</v>
      </c>
    </row>
    <row r="22" spans="1:17" ht="15" customHeight="1">
      <c r="A22" s="47"/>
      <c r="B22" s="46"/>
      <c r="C22" s="45"/>
      <c r="D22" s="44"/>
      <c r="E22" s="44"/>
      <c r="F22" s="44"/>
      <c r="G22" s="44"/>
      <c r="H22" s="44"/>
      <c r="I22" s="44"/>
      <c r="J22" s="43"/>
      <c r="K22" s="43"/>
      <c r="L22" s="43"/>
      <c r="M22" s="43"/>
      <c r="N22" s="43"/>
      <c r="O22" s="43"/>
      <c r="P22" s="43"/>
      <c r="Q22" s="43"/>
    </row>
    <row r="23" spans="1:17" ht="15" customHeight="1">
      <c r="A23" s="141" t="s">
        <v>96</v>
      </c>
      <c r="B23" s="142"/>
      <c r="C23" s="26">
        <f aca="true" t="shared" si="3" ref="C23:K23">SUM(C24)</f>
        <v>154.39</v>
      </c>
      <c r="D23" s="26">
        <f t="shared" si="3"/>
        <v>0.58</v>
      </c>
      <c r="E23" s="26">
        <f t="shared" si="3"/>
        <v>147.26</v>
      </c>
      <c r="F23" s="26">
        <f t="shared" si="3"/>
        <v>1.32</v>
      </c>
      <c r="G23" s="26">
        <f t="shared" si="3"/>
        <v>5.229999999999983</v>
      </c>
      <c r="H23" s="24">
        <f t="shared" si="3"/>
        <v>34899202</v>
      </c>
      <c r="I23" s="24">
        <f t="shared" si="3"/>
        <v>1136921</v>
      </c>
      <c r="J23" s="24">
        <f t="shared" si="3"/>
        <v>340104</v>
      </c>
      <c r="K23" s="24">
        <f t="shared" si="3"/>
        <v>1321365</v>
      </c>
      <c r="L23" s="25" t="s">
        <v>56</v>
      </c>
      <c r="M23" s="24">
        <f>SUM(M24)</f>
        <v>5682</v>
      </c>
      <c r="N23" s="24">
        <f>SUM(N24)</f>
        <v>31091835</v>
      </c>
      <c r="O23" s="25" t="s">
        <v>56</v>
      </c>
      <c r="P23" s="24">
        <f>SUM(P24)</f>
        <v>716468</v>
      </c>
      <c r="Q23" s="24">
        <f>SUM(Q24)</f>
        <v>286827</v>
      </c>
    </row>
    <row r="24" spans="1:17" ht="15" customHeight="1">
      <c r="A24" s="31"/>
      <c r="B24" s="30" t="s">
        <v>95</v>
      </c>
      <c r="C24" s="36">
        <f>SUM(D24:G24)</f>
        <v>154.39</v>
      </c>
      <c r="D24" s="34">
        <v>0.58</v>
      </c>
      <c r="E24" s="34">
        <v>147.26</v>
      </c>
      <c r="F24" s="34">
        <v>1.32</v>
      </c>
      <c r="G24" s="34">
        <v>5.229999999999983</v>
      </c>
      <c r="H24" s="32">
        <f>SUM(I24:Q24)</f>
        <v>34899202</v>
      </c>
      <c r="I24" s="32">
        <v>1136921</v>
      </c>
      <c r="J24" s="32">
        <v>340104</v>
      </c>
      <c r="K24" s="32">
        <v>1321365</v>
      </c>
      <c r="L24" s="33" t="s">
        <v>54</v>
      </c>
      <c r="M24" s="32">
        <v>5682</v>
      </c>
      <c r="N24" s="32">
        <v>31091835</v>
      </c>
      <c r="O24" s="33" t="s">
        <v>54</v>
      </c>
      <c r="P24" s="32">
        <v>716468</v>
      </c>
      <c r="Q24" s="32">
        <v>286827</v>
      </c>
    </row>
    <row r="25" spans="1:17" ht="15" customHeight="1">
      <c r="A25" s="31"/>
      <c r="B25" s="30"/>
      <c r="C25" s="29"/>
      <c r="D25" s="28"/>
      <c r="E25" s="28"/>
      <c r="F25" s="28"/>
      <c r="G25" s="28"/>
      <c r="H25" s="28"/>
      <c r="I25" s="28"/>
      <c r="J25" s="27"/>
      <c r="K25" s="27"/>
      <c r="L25" s="27"/>
      <c r="M25" s="27"/>
      <c r="N25" s="27"/>
      <c r="O25" s="27"/>
      <c r="P25" s="27"/>
      <c r="Q25" s="27"/>
    </row>
    <row r="26" spans="1:17" ht="15" customHeight="1">
      <c r="A26" s="141" t="s">
        <v>94</v>
      </c>
      <c r="B26" s="142"/>
      <c r="C26" s="26">
        <f aca="true" t="shared" si="4" ref="C26:N26">SUM(C27:C30)</f>
        <v>98.60999999999999</v>
      </c>
      <c r="D26" s="26">
        <f t="shared" si="4"/>
        <v>24.669999999999998</v>
      </c>
      <c r="E26" s="26">
        <f t="shared" si="4"/>
        <v>35.85</v>
      </c>
      <c r="F26" s="26">
        <f t="shared" si="4"/>
        <v>11.25</v>
      </c>
      <c r="G26" s="26">
        <f t="shared" si="4"/>
        <v>26.84</v>
      </c>
      <c r="H26" s="24">
        <f t="shared" si="4"/>
        <v>53332727</v>
      </c>
      <c r="I26" s="24">
        <f t="shared" si="4"/>
        <v>27142614</v>
      </c>
      <c r="J26" s="24">
        <f t="shared" si="4"/>
        <v>1017010</v>
      </c>
      <c r="K26" s="24">
        <f t="shared" si="4"/>
        <v>11249944</v>
      </c>
      <c r="L26" s="24">
        <f t="shared" si="4"/>
        <v>13</v>
      </c>
      <c r="M26" s="24">
        <f t="shared" si="4"/>
        <v>266</v>
      </c>
      <c r="N26" s="24">
        <f t="shared" si="4"/>
        <v>11309981</v>
      </c>
      <c r="O26" s="25" t="s">
        <v>56</v>
      </c>
      <c r="P26" s="24">
        <f>SUM(P27:P30)</f>
        <v>223575</v>
      </c>
      <c r="Q26" s="24">
        <f>SUM(Q27:Q30)</f>
        <v>2389324</v>
      </c>
    </row>
    <row r="27" spans="1:17" ht="15" customHeight="1">
      <c r="A27" s="31"/>
      <c r="B27" s="30" t="s">
        <v>93</v>
      </c>
      <c r="C27" s="36">
        <f>SUM(D27:G27)</f>
        <v>13.57</v>
      </c>
      <c r="D27" s="34">
        <v>5.6</v>
      </c>
      <c r="E27" s="34">
        <v>1</v>
      </c>
      <c r="F27" s="34">
        <v>3.29</v>
      </c>
      <c r="G27" s="34">
        <v>3.68</v>
      </c>
      <c r="H27" s="32">
        <f>SUM(I27:Q27)</f>
        <v>9774680</v>
      </c>
      <c r="I27" s="32">
        <v>5565505</v>
      </c>
      <c r="J27" s="32">
        <v>426011</v>
      </c>
      <c r="K27" s="32">
        <v>3292497</v>
      </c>
      <c r="L27" s="33" t="s">
        <v>54</v>
      </c>
      <c r="M27" s="33" t="s">
        <v>54</v>
      </c>
      <c r="N27" s="32">
        <v>179129</v>
      </c>
      <c r="O27" s="33" t="s">
        <v>54</v>
      </c>
      <c r="P27" s="32">
        <v>41999</v>
      </c>
      <c r="Q27" s="32">
        <v>269539</v>
      </c>
    </row>
    <row r="28" spans="1:17" ht="15" customHeight="1">
      <c r="A28" s="31"/>
      <c r="B28" s="30" t="s">
        <v>92</v>
      </c>
      <c r="C28" s="36">
        <f>SUM(D28:G28)</f>
        <v>13.15</v>
      </c>
      <c r="D28" s="34">
        <v>5.31</v>
      </c>
      <c r="E28" s="34">
        <v>0.32</v>
      </c>
      <c r="F28" s="34">
        <v>3.19</v>
      </c>
      <c r="G28" s="34">
        <v>4.33</v>
      </c>
      <c r="H28" s="32">
        <f>SUM(I28:Q28)</f>
        <v>9134074</v>
      </c>
      <c r="I28" s="32">
        <v>5553376</v>
      </c>
      <c r="J28" s="32">
        <v>153603</v>
      </c>
      <c r="K28" s="32">
        <v>3187847</v>
      </c>
      <c r="L28" s="33" t="s">
        <v>54</v>
      </c>
      <c r="M28" s="33" t="s">
        <v>54</v>
      </c>
      <c r="N28" s="32">
        <v>60536</v>
      </c>
      <c r="O28" s="33" t="s">
        <v>54</v>
      </c>
      <c r="P28" s="33" t="s">
        <v>54</v>
      </c>
      <c r="Q28" s="32">
        <v>178712</v>
      </c>
    </row>
    <row r="29" spans="1:17" ht="15" customHeight="1">
      <c r="A29" s="31"/>
      <c r="B29" s="30" t="s">
        <v>91</v>
      </c>
      <c r="C29" s="36">
        <f>SUM(D29:G29)</f>
        <v>57.13</v>
      </c>
      <c r="D29" s="34">
        <v>5.56</v>
      </c>
      <c r="E29" s="34">
        <v>34.53</v>
      </c>
      <c r="F29" s="34">
        <v>3.41</v>
      </c>
      <c r="G29" s="34">
        <v>13.63</v>
      </c>
      <c r="H29" s="32">
        <f>SUM(I29:Q29)</f>
        <v>24665798</v>
      </c>
      <c r="I29" s="32">
        <v>7860835</v>
      </c>
      <c r="J29" s="32">
        <v>399548</v>
      </c>
      <c r="K29" s="32">
        <v>3412413</v>
      </c>
      <c r="L29" s="32">
        <v>13</v>
      </c>
      <c r="M29" s="32">
        <v>164</v>
      </c>
      <c r="N29" s="32">
        <v>11070316</v>
      </c>
      <c r="O29" s="33" t="s">
        <v>54</v>
      </c>
      <c r="P29" s="32">
        <v>180800</v>
      </c>
      <c r="Q29" s="32">
        <v>1741709</v>
      </c>
    </row>
    <row r="30" spans="1:17" ht="15" customHeight="1">
      <c r="A30" s="31"/>
      <c r="B30" s="30" t="s">
        <v>90</v>
      </c>
      <c r="C30" s="36">
        <f>SUM(D30:G30)</f>
        <v>14.759999999999998</v>
      </c>
      <c r="D30" s="34">
        <v>8.2</v>
      </c>
      <c r="E30" s="33" t="s">
        <v>54</v>
      </c>
      <c r="F30" s="34">
        <v>1.36</v>
      </c>
      <c r="G30" s="34">
        <v>5.2</v>
      </c>
      <c r="H30" s="32">
        <f>SUM(I30:Q30)</f>
        <v>9758175</v>
      </c>
      <c r="I30" s="32">
        <v>8162898</v>
      </c>
      <c r="J30" s="32">
        <v>37848</v>
      </c>
      <c r="K30" s="32">
        <v>1357187</v>
      </c>
      <c r="L30" s="33" t="s">
        <v>54</v>
      </c>
      <c r="M30" s="32">
        <v>102</v>
      </c>
      <c r="N30" s="33" t="s">
        <v>54</v>
      </c>
      <c r="O30" s="33" t="s">
        <v>54</v>
      </c>
      <c r="P30" s="32">
        <v>776</v>
      </c>
      <c r="Q30" s="32">
        <v>199364</v>
      </c>
    </row>
    <row r="31" spans="1:17" ht="15" customHeight="1">
      <c r="A31" s="31"/>
      <c r="B31" s="30"/>
      <c r="C31" s="29"/>
      <c r="D31" s="28"/>
      <c r="E31" s="28"/>
      <c r="F31" s="28"/>
      <c r="G31" s="28"/>
      <c r="H31" s="28"/>
      <c r="I31" s="28"/>
      <c r="J31" s="27"/>
      <c r="K31" s="27"/>
      <c r="L31" s="27"/>
      <c r="M31" s="27"/>
      <c r="N31" s="27"/>
      <c r="O31" s="27"/>
      <c r="P31" s="27"/>
      <c r="Q31" s="27"/>
    </row>
    <row r="32" spans="1:17" ht="15" customHeight="1">
      <c r="A32" s="141" t="s">
        <v>89</v>
      </c>
      <c r="B32" s="142"/>
      <c r="C32" s="39">
        <f>SUM(C33:C40)</f>
        <v>708.8</v>
      </c>
      <c r="D32" s="38">
        <v>18.66</v>
      </c>
      <c r="E32" s="38">
        <f>SUM(E33:E40)</f>
        <v>555.04</v>
      </c>
      <c r="F32" s="38">
        <f>SUM(F33:F40)</f>
        <v>11.190000000000001</v>
      </c>
      <c r="G32" s="38">
        <v>123.91</v>
      </c>
      <c r="H32" s="37">
        <f aca="true" t="shared" si="5" ref="H32:N32">SUM(H33:H40)</f>
        <v>150206129</v>
      </c>
      <c r="I32" s="37">
        <f t="shared" si="5"/>
        <v>22582555</v>
      </c>
      <c r="J32" s="37">
        <f t="shared" si="5"/>
        <v>2014115</v>
      </c>
      <c r="K32" s="37">
        <f t="shared" si="5"/>
        <v>11194887</v>
      </c>
      <c r="L32" s="37">
        <f t="shared" si="5"/>
        <v>14</v>
      </c>
      <c r="M32" s="37">
        <f t="shared" si="5"/>
        <v>2906725</v>
      </c>
      <c r="N32" s="37">
        <f t="shared" si="5"/>
        <v>106232481</v>
      </c>
      <c r="O32" s="25" t="s">
        <v>56</v>
      </c>
      <c r="P32" s="37">
        <f>SUM(P33:P40)</f>
        <v>2830553</v>
      </c>
      <c r="Q32" s="37">
        <f>SUM(Q33:Q40)</f>
        <v>2444799</v>
      </c>
    </row>
    <row r="33" spans="1:17" ht="15" customHeight="1">
      <c r="A33" s="31"/>
      <c r="B33" s="30" t="s">
        <v>88</v>
      </c>
      <c r="C33" s="36">
        <f aca="true" t="shared" si="6" ref="C33:C40">SUM(D33:G33)</f>
        <v>9.12</v>
      </c>
      <c r="D33" s="34">
        <v>2.48</v>
      </c>
      <c r="E33" s="34">
        <v>0.5</v>
      </c>
      <c r="F33" s="34">
        <v>2.04</v>
      </c>
      <c r="G33" s="34">
        <v>4.1</v>
      </c>
      <c r="H33" s="32">
        <f aca="true" t="shared" si="7" ref="H33:H40">SUM(I33:Q33)</f>
        <v>5232275</v>
      </c>
      <c r="I33" s="32">
        <v>2899814</v>
      </c>
      <c r="J33" s="32">
        <v>219091</v>
      </c>
      <c r="K33" s="32">
        <v>2040059</v>
      </c>
      <c r="L33" s="32">
        <v>4</v>
      </c>
      <c r="M33" s="33" t="s">
        <v>54</v>
      </c>
      <c r="N33" s="33" t="s">
        <v>54</v>
      </c>
      <c r="O33" s="33" t="s">
        <v>54</v>
      </c>
      <c r="P33" s="33" t="s">
        <v>54</v>
      </c>
      <c r="Q33" s="32">
        <v>73307</v>
      </c>
    </row>
    <row r="34" spans="1:17" ht="15" customHeight="1">
      <c r="A34" s="31"/>
      <c r="B34" s="30" t="s">
        <v>87</v>
      </c>
      <c r="C34" s="36">
        <f t="shared" si="6"/>
        <v>35.63999999999999</v>
      </c>
      <c r="D34" s="34">
        <v>6.6</v>
      </c>
      <c r="E34" s="34">
        <v>19.13</v>
      </c>
      <c r="F34" s="34">
        <v>3.06</v>
      </c>
      <c r="G34" s="34">
        <v>6.85</v>
      </c>
      <c r="H34" s="32">
        <f t="shared" si="7"/>
        <v>22336083</v>
      </c>
      <c r="I34" s="32">
        <v>7474505</v>
      </c>
      <c r="J34" s="32">
        <v>242140</v>
      </c>
      <c r="K34" s="32">
        <v>3058797</v>
      </c>
      <c r="L34" s="33" t="s">
        <v>54</v>
      </c>
      <c r="M34" s="32">
        <v>393</v>
      </c>
      <c r="N34" s="32">
        <v>11107240</v>
      </c>
      <c r="O34" s="33" t="s">
        <v>54</v>
      </c>
      <c r="P34" s="33" t="s">
        <v>54</v>
      </c>
      <c r="Q34" s="32">
        <v>453008</v>
      </c>
    </row>
    <row r="35" spans="1:17" ht="15" customHeight="1">
      <c r="A35" s="31"/>
      <c r="B35" s="30" t="s">
        <v>86</v>
      </c>
      <c r="C35" s="36">
        <f t="shared" si="6"/>
        <v>13.559999999999999</v>
      </c>
      <c r="D35" s="34">
        <v>3.46</v>
      </c>
      <c r="E35" s="33" t="s">
        <v>54</v>
      </c>
      <c r="F35" s="34">
        <v>4.5</v>
      </c>
      <c r="G35" s="34">
        <v>5.6</v>
      </c>
      <c r="H35" s="32">
        <f t="shared" si="7"/>
        <v>9566805</v>
      </c>
      <c r="I35" s="32">
        <v>4717635</v>
      </c>
      <c r="J35" s="33" t="s">
        <v>54</v>
      </c>
      <c r="K35" s="32">
        <v>4503225</v>
      </c>
      <c r="L35" s="33" t="s">
        <v>54</v>
      </c>
      <c r="M35" s="33" t="s">
        <v>54</v>
      </c>
      <c r="N35" s="33" t="s">
        <v>54</v>
      </c>
      <c r="O35" s="33" t="s">
        <v>54</v>
      </c>
      <c r="P35" s="33" t="s">
        <v>54</v>
      </c>
      <c r="Q35" s="32">
        <v>345945</v>
      </c>
    </row>
    <row r="36" spans="1:17" ht="15" customHeight="1">
      <c r="A36" s="31"/>
      <c r="B36" s="30" t="s">
        <v>85</v>
      </c>
      <c r="C36" s="36">
        <f t="shared" si="6"/>
        <v>74.42</v>
      </c>
      <c r="D36" s="34">
        <v>0.55</v>
      </c>
      <c r="E36" s="34">
        <v>66.55</v>
      </c>
      <c r="F36" s="34">
        <v>0.24</v>
      </c>
      <c r="G36" s="34">
        <v>7.080000000000007</v>
      </c>
      <c r="H36" s="32">
        <f t="shared" si="7"/>
        <v>24641446</v>
      </c>
      <c r="I36" s="32">
        <v>745052</v>
      </c>
      <c r="J36" s="32">
        <v>173873</v>
      </c>
      <c r="K36" s="32">
        <v>239190</v>
      </c>
      <c r="L36" s="33" t="s">
        <v>54</v>
      </c>
      <c r="M36" s="32">
        <v>175470</v>
      </c>
      <c r="N36" s="32">
        <v>21801585</v>
      </c>
      <c r="O36" s="33" t="s">
        <v>54</v>
      </c>
      <c r="P36" s="32">
        <v>1303688</v>
      </c>
      <c r="Q36" s="32">
        <v>202588</v>
      </c>
    </row>
    <row r="37" spans="1:17" ht="15" customHeight="1">
      <c r="A37" s="31"/>
      <c r="B37" s="30" t="s">
        <v>84</v>
      </c>
      <c r="C37" s="36">
        <f t="shared" si="6"/>
        <v>142.89</v>
      </c>
      <c r="D37" s="34">
        <v>0.61</v>
      </c>
      <c r="E37" s="34">
        <v>110.01</v>
      </c>
      <c r="F37" s="34">
        <v>0.32</v>
      </c>
      <c r="G37" s="34">
        <v>31.95</v>
      </c>
      <c r="H37" s="32">
        <f t="shared" si="7"/>
        <v>14627367</v>
      </c>
      <c r="I37" s="32">
        <v>922320</v>
      </c>
      <c r="J37" s="32">
        <v>405500</v>
      </c>
      <c r="K37" s="32">
        <v>320680</v>
      </c>
      <c r="L37" s="32">
        <v>10</v>
      </c>
      <c r="M37" s="32">
        <v>22744</v>
      </c>
      <c r="N37" s="32">
        <v>12577065</v>
      </c>
      <c r="O37" s="33" t="s">
        <v>54</v>
      </c>
      <c r="P37" s="32">
        <v>185573</v>
      </c>
      <c r="Q37" s="32">
        <v>193475</v>
      </c>
    </row>
    <row r="38" spans="1:17" ht="15" customHeight="1">
      <c r="A38" s="31"/>
      <c r="B38" s="30" t="s">
        <v>83</v>
      </c>
      <c r="C38" s="36">
        <f t="shared" si="6"/>
        <v>74.15</v>
      </c>
      <c r="D38" s="34">
        <v>4.78</v>
      </c>
      <c r="E38" s="34">
        <v>61.75</v>
      </c>
      <c r="F38" s="34">
        <v>0.64</v>
      </c>
      <c r="G38" s="34">
        <v>6.98</v>
      </c>
      <c r="H38" s="32">
        <f t="shared" si="7"/>
        <v>30228902</v>
      </c>
      <c r="I38" s="32">
        <v>5356624</v>
      </c>
      <c r="J38" s="32">
        <v>545367</v>
      </c>
      <c r="K38" s="32">
        <v>637206</v>
      </c>
      <c r="L38" s="33" t="s">
        <v>54</v>
      </c>
      <c r="M38" s="32">
        <v>20860</v>
      </c>
      <c r="N38" s="32">
        <v>22284384</v>
      </c>
      <c r="O38" s="33" t="s">
        <v>54</v>
      </c>
      <c r="P38" s="32">
        <v>1123521</v>
      </c>
      <c r="Q38" s="32">
        <v>260940</v>
      </c>
    </row>
    <row r="39" spans="1:17" ht="15" customHeight="1">
      <c r="A39" s="31"/>
      <c r="B39" s="30" t="s">
        <v>82</v>
      </c>
      <c r="C39" s="36">
        <f t="shared" si="6"/>
        <v>137.14</v>
      </c>
      <c r="D39" s="34">
        <v>0.14</v>
      </c>
      <c r="E39" s="34">
        <v>99.69</v>
      </c>
      <c r="F39" s="34">
        <v>0.23</v>
      </c>
      <c r="G39" s="34">
        <v>37.08</v>
      </c>
      <c r="H39" s="32">
        <f t="shared" si="7"/>
        <v>18150439</v>
      </c>
      <c r="I39" s="32">
        <v>410973</v>
      </c>
      <c r="J39" s="32">
        <v>168243</v>
      </c>
      <c r="K39" s="32">
        <v>231844</v>
      </c>
      <c r="L39" s="33" t="s">
        <v>54</v>
      </c>
      <c r="M39" s="32">
        <v>1780057</v>
      </c>
      <c r="N39" s="32">
        <v>14701536</v>
      </c>
      <c r="O39" s="33" t="s">
        <v>54</v>
      </c>
      <c r="P39" s="32">
        <v>148296</v>
      </c>
      <c r="Q39" s="32">
        <v>709490</v>
      </c>
    </row>
    <row r="40" spans="1:17" ht="15" customHeight="1">
      <c r="A40" s="31"/>
      <c r="B40" s="30" t="s">
        <v>81</v>
      </c>
      <c r="C40" s="36">
        <f t="shared" si="6"/>
        <v>221.88</v>
      </c>
      <c r="D40" s="34">
        <v>0.03</v>
      </c>
      <c r="E40" s="33">
        <v>197.41</v>
      </c>
      <c r="F40" s="34">
        <v>0.16</v>
      </c>
      <c r="G40" s="34">
        <v>24.28</v>
      </c>
      <c r="H40" s="32">
        <f t="shared" si="7"/>
        <v>25422812</v>
      </c>
      <c r="I40" s="32">
        <v>55632</v>
      </c>
      <c r="J40" s="32">
        <v>259901</v>
      </c>
      <c r="K40" s="32">
        <v>163886</v>
      </c>
      <c r="L40" s="33" t="s">
        <v>54</v>
      </c>
      <c r="M40" s="32">
        <v>907201</v>
      </c>
      <c r="N40" s="32">
        <v>23760671</v>
      </c>
      <c r="O40" s="33" t="s">
        <v>54</v>
      </c>
      <c r="P40" s="32">
        <v>69475</v>
      </c>
      <c r="Q40" s="32">
        <v>206046</v>
      </c>
    </row>
    <row r="41" spans="1:17" ht="15" customHeight="1">
      <c r="A41" s="31"/>
      <c r="B41" s="30"/>
      <c r="C41" s="29"/>
      <c r="D41" s="28"/>
      <c r="E41" s="28"/>
      <c r="F41" s="28"/>
      <c r="G41" s="28"/>
      <c r="H41" s="28"/>
      <c r="I41" s="28"/>
      <c r="J41" s="27"/>
      <c r="K41" s="27"/>
      <c r="L41" s="27"/>
      <c r="M41" s="27"/>
      <c r="N41" s="27"/>
      <c r="O41" s="27"/>
      <c r="P41" s="27"/>
      <c r="Q41" s="27"/>
    </row>
    <row r="42" spans="1:17" ht="15" customHeight="1">
      <c r="A42" s="141" t="s">
        <v>80</v>
      </c>
      <c r="B42" s="142"/>
      <c r="C42" s="39">
        <f>SUM(C43:C47)</f>
        <v>195.57999999999998</v>
      </c>
      <c r="D42" s="38">
        <v>26.02</v>
      </c>
      <c r="E42" s="38">
        <f>SUM(E43:E47)</f>
        <v>83.27</v>
      </c>
      <c r="F42" s="38">
        <f>SUM(F43:F47)</f>
        <v>13.95</v>
      </c>
      <c r="G42" s="38">
        <v>72.34</v>
      </c>
      <c r="H42" s="37">
        <f aca="true" t="shared" si="8" ref="H42:Q42">SUM(H43:H47)</f>
        <v>97350104</v>
      </c>
      <c r="I42" s="37">
        <f t="shared" si="8"/>
        <v>29445613</v>
      </c>
      <c r="J42" s="37">
        <f t="shared" si="8"/>
        <v>23183400</v>
      </c>
      <c r="K42" s="37">
        <f t="shared" si="8"/>
        <v>13950558</v>
      </c>
      <c r="L42" s="37">
        <f t="shared" si="8"/>
        <v>6</v>
      </c>
      <c r="M42" s="37">
        <f t="shared" si="8"/>
        <v>42524</v>
      </c>
      <c r="N42" s="37">
        <f t="shared" si="8"/>
        <v>25105156</v>
      </c>
      <c r="O42" s="37">
        <f t="shared" si="8"/>
        <v>637</v>
      </c>
      <c r="P42" s="37">
        <f t="shared" si="8"/>
        <v>1720193</v>
      </c>
      <c r="Q42" s="37">
        <f t="shared" si="8"/>
        <v>3902017</v>
      </c>
    </row>
    <row r="43" spans="1:17" ht="15" customHeight="1">
      <c r="A43" s="31"/>
      <c r="B43" s="30" t="s">
        <v>79</v>
      </c>
      <c r="C43" s="36">
        <f>SUM(D43:G43)</f>
        <v>110.44</v>
      </c>
      <c r="D43" s="34">
        <v>13.91</v>
      </c>
      <c r="E43" s="34">
        <v>56.38</v>
      </c>
      <c r="F43" s="34">
        <v>4.93</v>
      </c>
      <c r="G43" s="34">
        <v>35.22</v>
      </c>
      <c r="H43" s="32">
        <f>SUM(I43:Q43)</f>
        <v>51492030</v>
      </c>
      <c r="I43" s="32">
        <v>18645931</v>
      </c>
      <c r="J43" s="32">
        <v>8053011</v>
      </c>
      <c r="K43" s="32">
        <v>4932991</v>
      </c>
      <c r="L43" s="32">
        <v>6</v>
      </c>
      <c r="M43" s="32">
        <v>14640</v>
      </c>
      <c r="N43" s="32">
        <v>16958448</v>
      </c>
      <c r="O43" s="33" t="s">
        <v>54</v>
      </c>
      <c r="P43" s="32">
        <v>1044920</v>
      </c>
      <c r="Q43" s="32">
        <v>1842083</v>
      </c>
    </row>
    <row r="44" spans="1:17" ht="15" customHeight="1">
      <c r="A44" s="31"/>
      <c r="B44" s="30" t="s">
        <v>78</v>
      </c>
      <c r="C44" s="36">
        <f>SUM(D44:G44)</f>
        <v>26.4</v>
      </c>
      <c r="D44" s="34">
        <v>2.72</v>
      </c>
      <c r="E44" s="34">
        <v>12.74</v>
      </c>
      <c r="F44" s="34">
        <v>1.91</v>
      </c>
      <c r="G44" s="34">
        <v>9.03</v>
      </c>
      <c r="H44" s="32">
        <f>SUM(I44:Q44)</f>
        <v>12377464</v>
      </c>
      <c r="I44" s="32">
        <v>2896983</v>
      </c>
      <c r="J44" s="32">
        <v>3074354</v>
      </c>
      <c r="K44" s="32">
        <v>1910965</v>
      </c>
      <c r="L44" s="33" t="s">
        <v>54</v>
      </c>
      <c r="M44" s="33" t="s">
        <v>54</v>
      </c>
      <c r="N44" s="32">
        <v>3988874</v>
      </c>
      <c r="O44" s="32">
        <v>637</v>
      </c>
      <c r="P44" s="32">
        <v>181169</v>
      </c>
      <c r="Q44" s="32">
        <v>324482</v>
      </c>
    </row>
    <row r="45" spans="1:17" ht="15" customHeight="1">
      <c r="A45" s="31"/>
      <c r="B45" s="30" t="s">
        <v>77</v>
      </c>
      <c r="C45" s="36">
        <f>SUM(D45:G45)</f>
        <v>6.39</v>
      </c>
      <c r="D45" s="34">
        <v>0.25</v>
      </c>
      <c r="E45" s="34">
        <v>0.74</v>
      </c>
      <c r="F45" s="34">
        <v>2.07</v>
      </c>
      <c r="G45" s="34">
        <v>3.33</v>
      </c>
      <c r="H45" s="32">
        <f>SUM(I45:Q45)</f>
        <v>3897925</v>
      </c>
      <c r="I45" s="33" t="s">
        <v>54</v>
      </c>
      <c r="J45" s="32">
        <v>1533466</v>
      </c>
      <c r="K45" s="32">
        <v>2069781</v>
      </c>
      <c r="L45" s="33" t="s">
        <v>54</v>
      </c>
      <c r="M45" s="33" t="s">
        <v>54</v>
      </c>
      <c r="N45" s="32">
        <v>118012</v>
      </c>
      <c r="O45" s="33" t="s">
        <v>54</v>
      </c>
      <c r="P45" s="33" t="s">
        <v>54</v>
      </c>
      <c r="Q45" s="32">
        <v>176666</v>
      </c>
    </row>
    <row r="46" spans="1:17" ht="15" customHeight="1">
      <c r="A46" s="31"/>
      <c r="B46" s="30" t="s">
        <v>76</v>
      </c>
      <c r="C46" s="36">
        <f>SUM(D46:G46)</f>
        <v>31.97</v>
      </c>
      <c r="D46" s="34">
        <v>6.32</v>
      </c>
      <c r="E46" s="34">
        <v>10.96</v>
      </c>
      <c r="F46" s="34">
        <v>2.36</v>
      </c>
      <c r="G46" s="34">
        <v>12.33</v>
      </c>
      <c r="H46" s="32">
        <f>SUM(I46:Q46)</f>
        <v>19191527</v>
      </c>
      <c r="I46" s="32">
        <v>6595356</v>
      </c>
      <c r="J46" s="32">
        <v>4539351</v>
      </c>
      <c r="K46" s="32">
        <v>2361165</v>
      </c>
      <c r="L46" s="33" t="s">
        <v>54</v>
      </c>
      <c r="M46" s="33" t="s">
        <v>54</v>
      </c>
      <c r="N46" s="32">
        <v>4018688</v>
      </c>
      <c r="O46" s="33" t="s">
        <v>54</v>
      </c>
      <c r="P46" s="32">
        <v>467905</v>
      </c>
      <c r="Q46" s="32">
        <v>1209062</v>
      </c>
    </row>
    <row r="47" spans="1:17" ht="15" customHeight="1">
      <c r="A47" s="31"/>
      <c r="B47" s="30" t="s">
        <v>75</v>
      </c>
      <c r="C47" s="36">
        <f>SUM(D47:G47)</f>
        <v>20.38</v>
      </c>
      <c r="D47" s="34">
        <v>2.81</v>
      </c>
      <c r="E47" s="35">
        <v>2.45</v>
      </c>
      <c r="F47" s="34">
        <v>2.68</v>
      </c>
      <c r="G47" s="34">
        <v>12.44</v>
      </c>
      <c r="H47" s="32">
        <f>SUM(I47:Q47)</f>
        <v>10391158</v>
      </c>
      <c r="I47" s="32">
        <v>1307343</v>
      </c>
      <c r="J47" s="32">
        <v>5983218</v>
      </c>
      <c r="K47" s="32">
        <v>2675656</v>
      </c>
      <c r="L47" s="33" t="s">
        <v>54</v>
      </c>
      <c r="M47" s="32">
        <v>27884</v>
      </c>
      <c r="N47" s="32">
        <v>21134</v>
      </c>
      <c r="O47" s="33" t="s">
        <v>54</v>
      </c>
      <c r="P47" s="32">
        <v>26199</v>
      </c>
      <c r="Q47" s="32">
        <v>349724</v>
      </c>
    </row>
    <row r="48" spans="1:17" ht="15" customHeight="1">
      <c r="A48" s="31"/>
      <c r="B48" s="30"/>
      <c r="C48" s="29"/>
      <c r="D48" s="28"/>
      <c r="E48" s="28"/>
      <c r="F48" s="28"/>
      <c r="G48" s="28"/>
      <c r="H48" s="28"/>
      <c r="I48" s="28"/>
      <c r="J48" s="27"/>
      <c r="K48" s="27"/>
      <c r="L48" s="27"/>
      <c r="M48" s="27"/>
      <c r="N48" s="27"/>
      <c r="O48" s="27"/>
      <c r="P48" s="27"/>
      <c r="Q48" s="27"/>
    </row>
    <row r="49" spans="1:17" ht="15" customHeight="1">
      <c r="A49" s="141" t="s">
        <v>74</v>
      </c>
      <c r="B49" s="142"/>
      <c r="C49" s="26">
        <f>SUM(C50:C53)</f>
        <v>358.23</v>
      </c>
      <c r="D49" s="26">
        <v>38.1</v>
      </c>
      <c r="E49" s="26">
        <f>SUM(E50:E53)</f>
        <v>233.18</v>
      </c>
      <c r="F49" s="26">
        <f>SUM(F50:F53)</f>
        <v>11.450000000000001</v>
      </c>
      <c r="G49" s="26">
        <v>75.5</v>
      </c>
      <c r="H49" s="24">
        <f aca="true" t="shared" si="9" ref="H49:Q49">SUM(H50:H53)</f>
        <v>182386202</v>
      </c>
      <c r="I49" s="24">
        <f t="shared" si="9"/>
        <v>43500514</v>
      </c>
      <c r="J49" s="24">
        <f t="shared" si="9"/>
        <v>15444285</v>
      </c>
      <c r="K49" s="24">
        <f t="shared" si="9"/>
        <v>11450261</v>
      </c>
      <c r="L49" s="24">
        <f t="shared" si="9"/>
        <v>12</v>
      </c>
      <c r="M49" s="24">
        <f t="shared" si="9"/>
        <v>170813</v>
      </c>
      <c r="N49" s="24">
        <f t="shared" si="9"/>
        <v>100961715</v>
      </c>
      <c r="O49" s="24">
        <f t="shared" si="9"/>
        <v>251</v>
      </c>
      <c r="P49" s="24">
        <f t="shared" si="9"/>
        <v>4951368</v>
      </c>
      <c r="Q49" s="24">
        <f t="shared" si="9"/>
        <v>5906983</v>
      </c>
    </row>
    <row r="50" spans="1:17" ht="15" customHeight="1">
      <c r="A50" s="31"/>
      <c r="B50" s="30" t="s">
        <v>73</v>
      </c>
      <c r="C50" s="36">
        <f>SUM(D50:G50)</f>
        <v>123.47</v>
      </c>
      <c r="D50" s="34">
        <v>8.7</v>
      </c>
      <c r="E50" s="34">
        <v>93.63</v>
      </c>
      <c r="F50" s="34">
        <v>1.87</v>
      </c>
      <c r="G50" s="34">
        <v>19.27</v>
      </c>
      <c r="H50" s="32">
        <f>SUM(I50:Q50)</f>
        <v>61931799</v>
      </c>
      <c r="I50" s="32">
        <v>10638236</v>
      </c>
      <c r="J50" s="32">
        <v>5642453</v>
      </c>
      <c r="K50" s="32">
        <v>1869495</v>
      </c>
      <c r="L50" s="33" t="s">
        <v>54</v>
      </c>
      <c r="M50" s="32">
        <v>558</v>
      </c>
      <c r="N50" s="32">
        <v>41728360</v>
      </c>
      <c r="O50" s="33" t="s">
        <v>54</v>
      </c>
      <c r="P50" s="32">
        <v>1717382</v>
      </c>
      <c r="Q50" s="32">
        <v>335315</v>
      </c>
    </row>
    <row r="51" spans="1:17" ht="15" customHeight="1">
      <c r="A51" s="31"/>
      <c r="B51" s="30" t="s">
        <v>72</v>
      </c>
      <c r="C51" s="36">
        <f>SUM(D51:G51)</f>
        <v>58.26</v>
      </c>
      <c r="D51" s="34">
        <v>6.25</v>
      </c>
      <c r="E51" s="34">
        <v>38.26</v>
      </c>
      <c r="F51" s="34">
        <v>1.78</v>
      </c>
      <c r="G51" s="34">
        <v>11.97</v>
      </c>
      <c r="H51" s="32">
        <f>SUM(I51:Q51)</f>
        <v>24578675</v>
      </c>
      <c r="I51" s="32">
        <v>7685401</v>
      </c>
      <c r="J51" s="32">
        <v>2197569</v>
      </c>
      <c r="K51" s="32">
        <v>1776156</v>
      </c>
      <c r="L51" s="32">
        <v>3</v>
      </c>
      <c r="M51" s="42">
        <v>7804</v>
      </c>
      <c r="N51" s="32">
        <v>11603055</v>
      </c>
      <c r="O51" s="32">
        <v>251</v>
      </c>
      <c r="P51" s="32">
        <v>789225</v>
      </c>
      <c r="Q51" s="32">
        <v>519211</v>
      </c>
    </row>
    <row r="52" spans="1:17" ht="15" customHeight="1">
      <c r="A52" s="31"/>
      <c r="B52" s="30" t="s">
        <v>71</v>
      </c>
      <c r="C52" s="36">
        <f>SUM(D52:G52)</f>
        <v>123.08</v>
      </c>
      <c r="D52" s="34">
        <v>16.75</v>
      </c>
      <c r="E52" s="34">
        <v>68.8</v>
      </c>
      <c r="F52" s="34">
        <v>5.72</v>
      </c>
      <c r="G52" s="34">
        <v>31.81</v>
      </c>
      <c r="H52" s="32">
        <f>SUM(I52:Q52)</f>
        <v>71158783</v>
      </c>
      <c r="I52" s="32">
        <v>17452811</v>
      </c>
      <c r="J52" s="32">
        <v>5841598</v>
      </c>
      <c r="K52" s="32">
        <v>5721875</v>
      </c>
      <c r="L52" s="32">
        <v>8</v>
      </c>
      <c r="M52" s="42">
        <v>150125</v>
      </c>
      <c r="N52" s="32">
        <v>36374597</v>
      </c>
      <c r="O52" s="33" t="s">
        <v>54</v>
      </c>
      <c r="P52" s="42">
        <v>1715250</v>
      </c>
      <c r="Q52" s="32">
        <v>3902519</v>
      </c>
    </row>
    <row r="53" spans="1:17" ht="15" customHeight="1">
      <c r="A53" s="31"/>
      <c r="B53" s="30" t="s">
        <v>70</v>
      </c>
      <c r="C53" s="36">
        <f>SUM(D53:G53)</f>
        <v>53.42</v>
      </c>
      <c r="D53" s="34">
        <v>6.41</v>
      </c>
      <c r="E53" s="35">
        <v>32.49</v>
      </c>
      <c r="F53" s="34">
        <v>2.08</v>
      </c>
      <c r="G53" s="34">
        <v>12.44</v>
      </c>
      <c r="H53" s="32">
        <f>SUM(I53:Q53)</f>
        <v>24716945</v>
      </c>
      <c r="I53" s="32">
        <v>7724066</v>
      </c>
      <c r="J53" s="32">
        <v>1762665</v>
      </c>
      <c r="K53" s="32">
        <v>2082735</v>
      </c>
      <c r="L53" s="32">
        <v>1</v>
      </c>
      <c r="M53" s="41">
        <v>12326</v>
      </c>
      <c r="N53" s="40">
        <v>11255703</v>
      </c>
      <c r="O53" s="33" t="s">
        <v>54</v>
      </c>
      <c r="P53" s="40">
        <v>729511</v>
      </c>
      <c r="Q53" s="40">
        <v>1149938</v>
      </c>
    </row>
    <row r="54" spans="1:17" ht="15" customHeight="1">
      <c r="A54" s="31"/>
      <c r="B54" s="30"/>
      <c r="C54" s="29"/>
      <c r="D54" s="28"/>
      <c r="E54" s="28"/>
      <c r="F54" s="28"/>
      <c r="G54" s="28"/>
      <c r="H54" s="28"/>
      <c r="I54" s="28"/>
      <c r="J54" s="27"/>
      <c r="K54" s="27"/>
      <c r="L54" s="27"/>
      <c r="M54" s="27"/>
      <c r="N54" s="27"/>
      <c r="O54" s="27"/>
      <c r="P54" s="27"/>
      <c r="Q54" s="27"/>
    </row>
    <row r="55" spans="1:17" ht="15" customHeight="1">
      <c r="A55" s="141" t="s">
        <v>69</v>
      </c>
      <c r="B55" s="142"/>
      <c r="C55" s="39">
        <f>SUM(C56:C61)</f>
        <v>263.24</v>
      </c>
      <c r="D55" s="38">
        <v>30.97</v>
      </c>
      <c r="E55" s="38">
        <f>SUM(E56:E61)</f>
        <v>171.98000000000002</v>
      </c>
      <c r="F55" s="38">
        <f>SUM(F56:F61)</f>
        <v>8.26</v>
      </c>
      <c r="G55" s="38">
        <v>52.03</v>
      </c>
      <c r="H55" s="37">
        <f>SUM(H56:H61)</f>
        <v>112639562</v>
      </c>
      <c r="I55" s="37">
        <f>SUM(I56:I61)</f>
        <v>38746536</v>
      </c>
      <c r="J55" s="37">
        <f>SUM(J56:J61)</f>
        <v>8167393</v>
      </c>
      <c r="K55" s="37">
        <f>SUM(K56:K61)</f>
        <v>8259679</v>
      </c>
      <c r="L55" s="25" t="s">
        <v>56</v>
      </c>
      <c r="M55" s="37">
        <f>SUM(M56:M61)</f>
        <v>19019</v>
      </c>
      <c r="N55" s="37">
        <f>SUM(N56:N61)</f>
        <v>50746596</v>
      </c>
      <c r="O55" s="25" t="s">
        <v>56</v>
      </c>
      <c r="P55" s="37">
        <f>SUM(P56:P61)</f>
        <v>4243234</v>
      </c>
      <c r="Q55" s="37">
        <f>SUM(Q56:Q61)</f>
        <v>2457105</v>
      </c>
    </row>
    <row r="56" spans="1:17" ht="15" customHeight="1">
      <c r="A56" s="31"/>
      <c r="B56" s="30" t="s">
        <v>68</v>
      </c>
      <c r="C56" s="36">
        <f aca="true" t="shared" si="10" ref="C56:C61">SUM(D56:G56)</f>
        <v>28.400000000000002</v>
      </c>
      <c r="D56" s="34">
        <v>3.75</v>
      </c>
      <c r="E56" s="34">
        <v>16.87</v>
      </c>
      <c r="F56" s="34">
        <v>1.25</v>
      </c>
      <c r="G56" s="34">
        <v>6.53</v>
      </c>
      <c r="H56" s="32">
        <f aca="true" t="shared" si="11" ref="H56:H61">SUM(I56:Q56)</f>
        <v>12638771</v>
      </c>
      <c r="I56" s="32">
        <v>5431767</v>
      </c>
      <c r="J56" s="32">
        <v>701140</v>
      </c>
      <c r="K56" s="32">
        <v>1246883</v>
      </c>
      <c r="L56" s="33" t="s">
        <v>54</v>
      </c>
      <c r="M56" s="32">
        <v>3001</v>
      </c>
      <c r="N56" s="32">
        <v>4749774</v>
      </c>
      <c r="O56" s="33" t="s">
        <v>54</v>
      </c>
      <c r="P56" s="32">
        <v>195807</v>
      </c>
      <c r="Q56" s="32">
        <v>310399</v>
      </c>
    </row>
    <row r="57" spans="1:17" ht="15" customHeight="1">
      <c r="A57" s="31"/>
      <c r="B57" s="30" t="s">
        <v>67</v>
      </c>
      <c r="C57" s="36">
        <f t="shared" si="10"/>
        <v>27</v>
      </c>
      <c r="D57" s="34">
        <v>4.1</v>
      </c>
      <c r="E57" s="34">
        <v>15.01</v>
      </c>
      <c r="F57" s="34">
        <v>1.44</v>
      </c>
      <c r="G57" s="34">
        <v>6.45</v>
      </c>
      <c r="H57" s="32">
        <f t="shared" si="11"/>
        <v>11389707</v>
      </c>
      <c r="I57" s="32">
        <v>5102455</v>
      </c>
      <c r="J57" s="32">
        <v>501527</v>
      </c>
      <c r="K57" s="32">
        <v>1440069</v>
      </c>
      <c r="L57" s="33" t="s">
        <v>54</v>
      </c>
      <c r="M57" s="32">
        <v>1523</v>
      </c>
      <c r="N57" s="32">
        <v>3700837</v>
      </c>
      <c r="O57" s="33" t="s">
        <v>54</v>
      </c>
      <c r="P57" s="32">
        <v>214124</v>
      </c>
      <c r="Q57" s="32">
        <v>429172</v>
      </c>
    </row>
    <row r="58" spans="1:17" ht="15" customHeight="1">
      <c r="A58" s="31"/>
      <c r="B58" s="30" t="s">
        <v>66</v>
      </c>
      <c r="C58" s="36">
        <f t="shared" si="10"/>
        <v>98.75</v>
      </c>
      <c r="D58" s="34">
        <v>8.16</v>
      </c>
      <c r="E58" s="34">
        <v>75.42</v>
      </c>
      <c r="F58" s="34">
        <v>1.52</v>
      </c>
      <c r="G58" s="34">
        <v>13.65</v>
      </c>
      <c r="H58" s="32">
        <f t="shared" si="11"/>
        <v>41396515</v>
      </c>
      <c r="I58" s="32">
        <v>9793556</v>
      </c>
      <c r="J58" s="32">
        <v>1883098</v>
      </c>
      <c r="K58" s="32">
        <v>1516786</v>
      </c>
      <c r="L58" s="33" t="s">
        <v>54</v>
      </c>
      <c r="M58" s="33" t="s">
        <v>54</v>
      </c>
      <c r="N58" s="32">
        <v>24386432</v>
      </c>
      <c r="O58" s="33" t="s">
        <v>54</v>
      </c>
      <c r="P58" s="32">
        <v>3206137</v>
      </c>
      <c r="Q58" s="32">
        <v>610506</v>
      </c>
    </row>
    <row r="59" spans="1:17" ht="15" customHeight="1">
      <c r="A59" s="31"/>
      <c r="B59" s="30" t="s">
        <v>65</v>
      </c>
      <c r="C59" s="36">
        <f t="shared" si="10"/>
        <v>47.58</v>
      </c>
      <c r="D59" s="34">
        <v>7.62</v>
      </c>
      <c r="E59" s="34">
        <v>28.7</v>
      </c>
      <c r="F59" s="34">
        <v>2.29</v>
      </c>
      <c r="G59" s="34">
        <v>8.97</v>
      </c>
      <c r="H59" s="32">
        <f t="shared" si="11"/>
        <v>18886366</v>
      </c>
      <c r="I59" s="32">
        <v>9327713</v>
      </c>
      <c r="J59" s="32">
        <v>1306193</v>
      </c>
      <c r="K59" s="32">
        <v>2293953</v>
      </c>
      <c r="L59" s="33" t="s">
        <v>54</v>
      </c>
      <c r="M59" s="32">
        <v>3384</v>
      </c>
      <c r="N59" s="32">
        <v>5310795</v>
      </c>
      <c r="O59" s="33" t="s">
        <v>54</v>
      </c>
      <c r="P59" s="32">
        <v>401013</v>
      </c>
      <c r="Q59" s="32">
        <v>243315</v>
      </c>
    </row>
    <row r="60" spans="1:17" ht="15" customHeight="1">
      <c r="A60" s="31"/>
      <c r="B60" s="30" t="s">
        <v>64</v>
      </c>
      <c r="C60" s="36">
        <f t="shared" si="10"/>
        <v>46.730000000000004</v>
      </c>
      <c r="D60" s="34">
        <v>4.79</v>
      </c>
      <c r="E60" s="34">
        <v>28.52</v>
      </c>
      <c r="F60" s="34">
        <v>0.69</v>
      </c>
      <c r="G60" s="34">
        <v>12.73</v>
      </c>
      <c r="H60" s="32">
        <f t="shared" si="11"/>
        <v>21623000</v>
      </c>
      <c r="I60" s="32">
        <v>6007069</v>
      </c>
      <c r="J60" s="32">
        <v>3430535</v>
      </c>
      <c r="K60" s="32">
        <v>692163</v>
      </c>
      <c r="L60" s="33" t="s">
        <v>54</v>
      </c>
      <c r="M60" s="32">
        <v>10149</v>
      </c>
      <c r="N60" s="32">
        <v>10656526</v>
      </c>
      <c r="O60" s="33" t="s">
        <v>54</v>
      </c>
      <c r="P60" s="32">
        <v>191079</v>
      </c>
      <c r="Q60" s="32">
        <v>635479</v>
      </c>
    </row>
    <row r="61" spans="1:17" ht="15" customHeight="1">
      <c r="A61" s="31"/>
      <c r="B61" s="30" t="s">
        <v>63</v>
      </c>
      <c r="C61" s="36">
        <f t="shared" si="10"/>
        <v>14.780000000000001</v>
      </c>
      <c r="D61" s="34">
        <v>2.54</v>
      </c>
      <c r="E61" s="35">
        <v>7.46</v>
      </c>
      <c r="F61" s="34">
        <v>1.07</v>
      </c>
      <c r="G61" s="34">
        <v>3.71</v>
      </c>
      <c r="H61" s="32">
        <f t="shared" si="11"/>
        <v>6705203</v>
      </c>
      <c r="I61" s="32">
        <v>3083976</v>
      </c>
      <c r="J61" s="32">
        <v>344900</v>
      </c>
      <c r="K61" s="32">
        <v>1069825</v>
      </c>
      <c r="L61" s="33" t="s">
        <v>54</v>
      </c>
      <c r="M61" s="32">
        <v>962</v>
      </c>
      <c r="N61" s="32">
        <v>1942232</v>
      </c>
      <c r="O61" s="33" t="s">
        <v>54</v>
      </c>
      <c r="P61" s="32">
        <v>35074</v>
      </c>
      <c r="Q61" s="32">
        <v>228234</v>
      </c>
    </row>
    <row r="62" spans="1:17" ht="15" customHeight="1">
      <c r="A62" s="31"/>
      <c r="B62" s="30"/>
      <c r="C62" s="29"/>
      <c r="D62" s="28"/>
      <c r="E62" s="28"/>
      <c r="F62" s="28"/>
      <c r="G62" s="28"/>
      <c r="H62" s="28"/>
      <c r="I62" s="28"/>
      <c r="J62" s="27"/>
      <c r="K62" s="27"/>
      <c r="L62" s="27"/>
      <c r="M62" s="27"/>
      <c r="N62" s="27"/>
      <c r="O62" s="27"/>
      <c r="P62" s="27"/>
      <c r="Q62" s="27"/>
    </row>
    <row r="63" spans="1:17" ht="15" customHeight="1">
      <c r="A63" s="141" t="s">
        <v>62</v>
      </c>
      <c r="B63" s="142"/>
      <c r="C63" s="26">
        <f>SUM(C64:C67)</f>
        <v>560.35</v>
      </c>
      <c r="D63" s="26">
        <v>27.35</v>
      </c>
      <c r="E63" s="26">
        <f>SUM(E64:E67)</f>
        <v>427.49</v>
      </c>
      <c r="F63" s="26">
        <f>SUM(F64:F67)</f>
        <v>6.58</v>
      </c>
      <c r="G63" s="26">
        <v>98.93</v>
      </c>
      <c r="H63" s="24">
        <f>SUM(H64:H67)</f>
        <v>233650706</v>
      </c>
      <c r="I63" s="24">
        <f>SUM(I64:I67)</f>
        <v>39809939</v>
      </c>
      <c r="J63" s="24">
        <f>SUM(J64:J67)</f>
        <v>33159373</v>
      </c>
      <c r="K63" s="24">
        <f>SUM(K64:K67)</f>
        <v>6581837</v>
      </c>
      <c r="L63" s="25" t="s">
        <v>56</v>
      </c>
      <c r="M63" s="24">
        <f>SUM(M64:M67)</f>
        <v>32100</v>
      </c>
      <c r="N63" s="24">
        <f>SUM(N64:N67)</f>
        <v>141414633</v>
      </c>
      <c r="O63" s="24">
        <f>SUM(O64:O67)</f>
        <v>128182</v>
      </c>
      <c r="P63" s="24">
        <f>SUM(P64:P67)</f>
        <v>8965809</v>
      </c>
      <c r="Q63" s="24">
        <f>SUM(Q64:Q67)</f>
        <v>3558833</v>
      </c>
    </row>
    <row r="64" spans="1:17" ht="15" customHeight="1">
      <c r="A64" s="31"/>
      <c r="B64" s="30" t="s">
        <v>61</v>
      </c>
      <c r="C64" s="36">
        <f>SUM(D64:G64)</f>
        <v>183.20999999999998</v>
      </c>
      <c r="D64" s="34">
        <v>9.04</v>
      </c>
      <c r="E64" s="34">
        <v>135.57</v>
      </c>
      <c r="F64" s="34">
        <v>2.3</v>
      </c>
      <c r="G64" s="34">
        <v>36.3</v>
      </c>
      <c r="H64" s="32">
        <f>SUM(I64:Q64)</f>
        <v>77175011</v>
      </c>
      <c r="I64" s="32">
        <v>13176809</v>
      </c>
      <c r="J64" s="32">
        <v>9558057</v>
      </c>
      <c r="K64" s="32">
        <v>2296117</v>
      </c>
      <c r="L64" s="33" t="s">
        <v>54</v>
      </c>
      <c r="M64" s="32">
        <v>17095</v>
      </c>
      <c r="N64" s="32">
        <v>45480633</v>
      </c>
      <c r="O64" s="33" t="s">
        <v>54</v>
      </c>
      <c r="P64" s="32">
        <v>4559245</v>
      </c>
      <c r="Q64" s="32">
        <v>2087055</v>
      </c>
    </row>
    <row r="65" spans="1:17" ht="15" customHeight="1">
      <c r="A65" s="31"/>
      <c r="B65" s="30" t="s">
        <v>60</v>
      </c>
      <c r="C65" s="36">
        <f>SUM(D65:G65)</f>
        <v>157.54</v>
      </c>
      <c r="D65" s="34">
        <v>6.78</v>
      </c>
      <c r="E65" s="34">
        <v>118.85</v>
      </c>
      <c r="F65" s="34">
        <v>1.82</v>
      </c>
      <c r="G65" s="34">
        <v>30.09</v>
      </c>
      <c r="H65" s="32">
        <f>SUM(I65:Q65)</f>
        <v>61255986</v>
      </c>
      <c r="I65" s="32">
        <v>10422315</v>
      </c>
      <c r="J65" s="32">
        <v>9934890</v>
      </c>
      <c r="K65" s="32">
        <v>1820057</v>
      </c>
      <c r="L65" s="33" t="s">
        <v>54</v>
      </c>
      <c r="M65" s="33" t="s">
        <v>54</v>
      </c>
      <c r="N65" s="32">
        <v>35936630</v>
      </c>
      <c r="O65" s="33" t="s">
        <v>54</v>
      </c>
      <c r="P65" s="32">
        <v>2371499</v>
      </c>
      <c r="Q65" s="32">
        <v>770595</v>
      </c>
    </row>
    <row r="66" spans="1:17" ht="15" customHeight="1">
      <c r="A66" s="31"/>
      <c r="B66" s="30" t="s">
        <v>59</v>
      </c>
      <c r="C66" s="36">
        <f>SUM(D66:G66)</f>
        <v>115.46</v>
      </c>
      <c r="D66" s="34">
        <v>5.32</v>
      </c>
      <c r="E66" s="34">
        <v>91.09</v>
      </c>
      <c r="F66" s="34">
        <v>1.56</v>
      </c>
      <c r="G66" s="34">
        <v>17.49</v>
      </c>
      <c r="H66" s="32">
        <f>SUM(I66:Q66)</f>
        <v>52256832</v>
      </c>
      <c r="I66" s="32">
        <v>7788779</v>
      </c>
      <c r="J66" s="32">
        <v>8831854</v>
      </c>
      <c r="K66" s="32">
        <v>1564799</v>
      </c>
      <c r="L66" s="33" t="s">
        <v>54</v>
      </c>
      <c r="M66" s="32">
        <v>11065</v>
      </c>
      <c r="N66" s="32">
        <v>32507099</v>
      </c>
      <c r="O66" s="32">
        <v>127181</v>
      </c>
      <c r="P66" s="32">
        <v>1094541</v>
      </c>
      <c r="Q66" s="32">
        <v>331514</v>
      </c>
    </row>
    <row r="67" spans="1:17" ht="15" customHeight="1">
      <c r="A67" s="31"/>
      <c r="B67" s="30" t="s">
        <v>58</v>
      </c>
      <c r="C67" s="36">
        <f>SUM(D67:G67)</f>
        <v>104.14000000000001</v>
      </c>
      <c r="D67" s="34">
        <v>6.2</v>
      </c>
      <c r="E67" s="35">
        <v>81.98</v>
      </c>
      <c r="F67" s="34">
        <v>0.9</v>
      </c>
      <c r="G67" s="34">
        <v>15.06</v>
      </c>
      <c r="H67" s="32">
        <f>SUM(I67:Q67)</f>
        <v>42962877</v>
      </c>
      <c r="I67" s="32">
        <v>8422036</v>
      </c>
      <c r="J67" s="32">
        <v>4834572</v>
      </c>
      <c r="K67" s="32">
        <v>900864</v>
      </c>
      <c r="L67" s="33" t="s">
        <v>54</v>
      </c>
      <c r="M67" s="32">
        <v>3940</v>
      </c>
      <c r="N67" s="32">
        <v>27490271</v>
      </c>
      <c r="O67" s="32">
        <v>1001</v>
      </c>
      <c r="P67" s="32">
        <v>940524</v>
      </c>
      <c r="Q67" s="32">
        <v>369669</v>
      </c>
    </row>
    <row r="68" spans="1:17" ht="15" customHeight="1">
      <c r="A68" s="31"/>
      <c r="B68" s="30"/>
      <c r="C68" s="29"/>
      <c r="D68" s="28"/>
      <c r="E68" s="28"/>
      <c r="F68" s="28"/>
      <c r="G68" s="28"/>
      <c r="H68" s="28"/>
      <c r="I68" s="28"/>
      <c r="J68" s="27"/>
      <c r="K68" s="27"/>
      <c r="L68" s="27"/>
      <c r="M68" s="27"/>
      <c r="N68" s="27"/>
      <c r="O68" s="27"/>
      <c r="P68" s="27"/>
      <c r="Q68" s="27"/>
    </row>
    <row r="69" spans="1:17" ht="15" customHeight="1">
      <c r="A69" s="141" t="s">
        <v>57</v>
      </c>
      <c r="B69" s="142"/>
      <c r="C69" s="26">
        <f aca="true" t="shared" si="12" ref="C69:K69">SUM(C70)</f>
        <v>53.81</v>
      </c>
      <c r="D69" s="26">
        <f t="shared" si="12"/>
        <v>4.68</v>
      </c>
      <c r="E69" s="26">
        <f t="shared" si="12"/>
        <v>35.11</v>
      </c>
      <c r="F69" s="26">
        <f t="shared" si="12"/>
        <v>1.25</v>
      </c>
      <c r="G69" s="26">
        <f t="shared" si="12"/>
        <v>12.77</v>
      </c>
      <c r="H69" s="24">
        <f t="shared" si="12"/>
        <v>24987202</v>
      </c>
      <c r="I69" s="24">
        <f t="shared" si="12"/>
        <v>4236323</v>
      </c>
      <c r="J69" s="24">
        <f t="shared" si="12"/>
        <v>4710659</v>
      </c>
      <c r="K69" s="24">
        <f t="shared" si="12"/>
        <v>1245196</v>
      </c>
      <c r="L69" s="25" t="s">
        <v>56</v>
      </c>
      <c r="M69" s="24">
        <f>SUM(M70)</f>
        <v>587</v>
      </c>
      <c r="N69" s="24">
        <f>SUM(N70)</f>
        <v>12862220</v>
      </c>
      <c r="O69" s="24">
        <f>SUM(O70)</f>
        <v>148414</v>
      </c>
      <c r="P69" s="24">
        <f>SUM(P70)</f>
        <v>1080367</v>
      </c>
      <c r="Q69" s="24">
        <f>SUM(Q70)</f>
        <v>703436</v>
      </c>
    </row>
    <row r="70" spans="1:17" ht="15" customHeight="1">
      <c r="A70" s="23"/>
      <c r="B70" s="22" t="s">
        <v>55</v>
      </c>
      <c r="C70" s="21">
        <f>SUM(D70:G70)</f>
        <v>53.81</v>
      </c>
      <c r="D70" s="19">
        <v>4.68</v>
      </c>
      <c r="E70" s="20">
        <v>35.11</v>
      </c>
      <c r="F70" s="19">
        <v>1.25</v>
      </c>
      <c r="G70" s="19">
        <v>12.77</v>
      </c>
      <c r="H70" s="17">
        <f>SUM(I70:Q70)</f>
        <v>24987202</v>
      </c>
      <c r="I70" s="17">
        <v>4236323</v>
      </c>
      <c r="J70" s="17">
        <v>4710659</v>
      </c>
      <c r="K70" s="17">
        <v>1245196</v>
      </c>
      <c r="L70" s="18" t="s">
        <v>54</v>
      </c>
      <c r="M70" s="17">
        <v>587</v>
      </c>
      <c r="N70" s="17">
        <v>12862220</v>
      </c>
      <c r="O70" s="17">
        <v>148414</v>
      </c>
      <c r="P70" s="17">
        <v>1080367</v>
      </c>
      <c r="Q70" s="17">
        <v>703436</v>
      </c>
    </row>
    <row r="71" spans="1:17" ht="15" customHeight="1">
      <c r="A71" s="16" t="s">
        <v>53</v>
      </c>
      <c r="B71" s="16"/>
      <c r="C71" s="13"/>
      <c r="D71" s="15"/>
      <c r="E71" s="13"/>
      <c r="F71" s="15"/>
      <c r="G71" s="15"/>
      <c r="H71" s="15"/>
      <c r="I71" s="15"/>
      <c r="J71" s="15"/>
      <c r="K71" s="15"/>
      <c r="L71" s="15"/>
      <c r="M71" s="15"/>
      <c r="N71" s="15"/>
      <c r="O71" s="15"/>
      <c r="P71" s="15"/>
      <c r="Q71" s="12"/>
    </row>
    <row r="72" spans="1:17" ht="15" customHeight="1">
      <c r="A72" s="13" t="s">
        <v>52</v>
      </c>
      <c r="B72" s="13"/>
      <c r="C72" s="13"/>
      <c r="D72" s="13"/>
      <c r="E72" s="13"/>
      <c r="F72" s="13"/>
      <c r="G72" s="13"/>
      <c r="H72" s="13"/>
      <c r="I72" s="13"/>
      <c r="J72" s="13"/>
      <c r="K72" s="13"/>
      <c r="L72" s="13"/>
      <c r="M72" s="13"/>
      <c r="N72" s="13"/>
      <c r="O72" s="13"/>
      <c r="P72" s="13"/>
      <c r="Q72" s="12"/>
    </row>
    <row r="73" spans="1:17" ht="15" customHeight="1">
      <c r="A73" s="14" t="s">
        <v>51</v>
      </c>
      <c r="B73" s="14"/>
      <c r="C73" s="13"/>
      <c r="D73" s="13"/>
      <c r="E73" s="13"/>
      <c r="F73" s="13"/>
      <c r="G73" s="13"/>
      <c r="H73" s="13"/>
      <c r="I73" s="13"/>
      <c r="J73" s="13"/>
      <c r="K73" s="13"/>
      <c r="L73" s="13"/>
      <c r="M73" s="13"/>
      <c r="N73" s="13"/>
      <c r="O73" s="13"/>
      <c r="P73" s="13"/>
      <c r="Q73" s="12"/>
    </row>
    <row r="74" spans="1:17" ht="15" customHeight="1">
      <c r="A74" s="14" t="s">
        <v>50</v>
      </c>
      <c r="B74" s="14"/>
      <c r="C74" s="13"/>
      <c r="D74" s="13"/>
      <c r="E74" s="13"/>
      <c r="F74" s="13"/>
      <c r="G74" s="13"/>
      <c r="H74" s="13"/>
      <c r="I74" s="13"/>
      <c r="J74" s="13"/>
      <c r="K74" s="13"/>
      <c r="L74" s="13"/>
      <c r="M74" s="13"/>
      <c r="N74" s="13"/>
      <c r="O74" s="13"/>
      <c r="P74" s="13"/>
      <c r="Q74" s="12"/>
    </row>
    <row r="75" spans="1:17" ht="15" customHeight="1">
      <c r="A75" s="14" t="s">
        <v>49</v>
      </c>
      <c r="B75" s="14"/>
      <c r="C75" s="13"/>
      <c r="D75" s="13"/>
      <c r="E75" s="13"/>
      <c r="F75" s="13"/>
      <c r="G75" s="13"/>
      <c r="H75" s="13"/>
      <c r="I75" s="13"/>
      <c r="J75" s="13"/>
      <c r="K75" s="13"/>
      <c r="L75" s="13"/>
      <c r="M75" s="13"/>
      <c r="N75" s="13"/>
      <c r="O75" s="13"/>
      <c r="P75" s="13"/>
      <c r="Q75" s="12"/>
    </row>
    <row r="76" spans="1:17" ht="15" customHeight="1">
      <c r="A76" s="12"/>
      <c r="B76" s="12"/>
      <c r="C76" s="12"/>
      <c r="D76" s="12"/>
      <c r="E76" s="12"/>
      <c r="F76" s="12"/>
      <c r="G76" s="12"/>
      <c r="H76" s="12"/>
      <c r="I76" s="12"/>
      <c r="J76" s="12"/>
      <c r="K76" s="12"/>
      <c r="L76" s="12"/>
      <c r="M76" s="12"/>
      <c r="N76" s="12"/>
      <c r="O76" s="12"/>
      <c r="P76" s="12"/>
      <c r="Q76" s="12"/>
    </row>
    <row r="77" spans="1:17" ht="15" customHeight="1">
      <c r="A77" s="8"/>
      <c r="B77" s="12"/>
      <c r="C77" s="12"/>
      <c r="D77" s="12"/>
      <c r="E77" s="12"/>
      <c r="F77" s="12"/>
      <c r="G77" s="12"/>
      <c r="H77" s="12"/>
      <c r="I77" s="12"/>
      <c r="J77" s="12"/>
      <c r="K77" s="12"/>
      <c r="L77" s="12"/>
      <c r="M77" s="12"/>
      <c r="N77" s="12"/>
      <c r="O77" s="12"/>
      <c r="P77" s="12"/>
      <c r="Q77" s="12"/>
    </row>
  </sheetData>
  <sheetProtection/>
  <mergeCells count="31">
    <mergeCell ref="G5:G7"/>
    <mergeCell ref="P1:Q1"/>
    <mergeCell ref="A69:B69"/>
    <mergeCell ref="A23:B23"/>
    <mergeCell ref="A26:B26"/>
    <mergeCell ref="A32:B32"/>
    <mergeCell ref="A42:B42"/>
    <mergeCell ref="A49:B49"/>
    <mergeCell ref="A55:B55"/>
    <mergeCell ref="A19:B19"/>
    <mergeCell ref="A20:B20"/>
    <mergeCell ref="A21:B21"/>
    <mergeCell ref="A17:B17"/>
    <mergeCell ref="A16:B16"/>
    <mergeCell ref="A63:B63"/>
    <mergeCell ref="A15:B15"/>
    <mergeCell ref="A10:B10"/>
    <mergeCell ref="A11:B11"/>
    <mergeCell ref="A14:B14"/>
    <mergeCell ref="A9:B9"/>
    <mergeCell ref="A18:B18"/>
    <mergeCell ref="A1:B1"/>
    <mergeCell ref="A3:Q3"/>
    <mergeCell ref="A5:B7"/>
    <mergeCell ref="A8:B8"/>
    <mergeCell ref="F5:F7"/>
    <mergeCell ref="A12:B12"/>
    <mergeCell ref="H5:H7"/>
    <mergeCell ref="C5:C7"/>
    <mergeCell ref="D5:D7"/>
    <mergeCell ref="E5:E7"/>
  </mergeCells>
  <printOptions horizontalCentered="1" verticalCentered="1"/>
  <pageMargins left="0.5118110236220472" right="0.31496062992125984" top="0.5511811023622047" bottom="0.35433070866141736" header="0" footer="0"/>
  <pageSetup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dimension ref="A1:T53"/>
  <sheetViews>
    <sheetView tabSelected="1" zoomScalePageLayoutView="0" workbookViewId="0" topLeftCell="A1">
      <selection activeCell="A22" sqref="A22:I22"/>
    </sheetView>
  </sheetViews>
  <sheetFormatPr defaultColWidth="13.09765625" defaultRowHeight="22.5" customHeight="1"/>
  <cols>
    <col min="1" max="2" width="13.09765625" style="0" customWidth="1"/>
    <col min="3" max="3" width="3.09765625" style="0" customWidth="1"/>
    <col min="4" max="4" width="8.09765625" style="0" customWidth="1"/>
  </cols>
  <sheetData>
    <row r="1" spans="1:20" ht="22.5" customHeight="1">
      <c r="A1" s="115" t="s">
        <v>144</v>
      </c>
      <c r="B1" s="8"/>
      <c r="C1" s="8"/>
      <c r="D1" s="8"/>
      <c r="E1" s="8"/>
      <c r="F1" s="8"/>
      <c r="M1" s="8"/>
      <c r="N1" s="8"/>
      <c r="O1" s="8"/>
      <c r="P1" s="8"/>
      <c r="Q1" s="8"/>
      <c r="R1" s="8"/>
      <c r="S1" s="8"/>
      <c r="T1" s="116" t="s">
        <v>311</v>
      </c>
    </row>
    <row r="2" spans="1:20" ht="22.5" customHeight="1">
      <c r="A2" s="8"/>
      <c r="B2" s="8"/>
      <c r="C2" s="8"/>
      <c r="D2" s="8"/>
      <c r="E2" s="8"/>
      <c r="F2" s="8"/>
      <c r="M2" s="8"/>
      <c r="N2" s="8"/>
      <c r="O2" s="8"/>
      <c r="P2" s="8"/>
      <c r="Q2" s="8"/>
      <c r="R2" s="8"/>
      <c r="S2" s="8"/>
      <c r="T2" s="8"/>
    </row>
    <row r="3" spans="1:20" ht="22.5" customHeight="1">
      <c r="A3" s="8"/>
      <c r="B3" s="8"/>
      <c r="C3" s="8"/>
      <c r="D3" s="8"/>
      <c r="E3" s="8"/>
      <c r="F3" s="8"/>
      <c r="M3" s="8"/>
      <c r="N3" s="8"/>
      <c r="O3" s="8"/>
      <c r="P3" s="8"/>
      <c r="Q3" s="8"/>
      <c r="R3" s="8"/>
      <c r="S3" s="8"/>
      <c r="T3" s="8"/>
    </row>
    <row r="4" spans="1:20" ht="22.5" customHeight="1">
      <c r="A4" s="170" t="s">
        <v>143</v>
      </c>
      <c r="B4" s="170"/>
      <c r="C4" s="170"/>
      <c r="D4" s="170"/>
      <c r="E4" s="170"/>
      <c r="F4" s="170"/>
      <c r="G4" s="170"/>
      <c r="H4" s="170"/>
      <c r="M4" s="151" t="s">
        <v>310</v>
      </c>
      <c r="N4" s="151"/>
      <c r="O4" s="151"/>
      <c r="P4" s="151"/>
      <c r="Q4" s="151"/>
      <c r="R4" s="151"/>
      <c r="S4" s="151"/>
      <c r="T4" s="151"/>
    </row>
    <row r="5" spans="1:20" ht="22.5" customHeight="1" thickBot="1">
      <c r="A5" s="8"/>
      <c r="B5" s="8"/>
      <c r="E5" s="8"/>
      <c r="F5" s="8"/>
      <c r="G5" s="8"/>
      <c r="H5" s="8"/>
      <c r="M5" s="11" t="s">
        <v>309</v>
      </c>
      <c r="N5" s="8"/>
      <c r="O5" s="8"/>
      <c r="P5" s="8"/>
      <c r="Q5" s="8"/>
      <c r="R5" s="8"/>
      <c r="S5" s="8"/>
      <c r="T5" s="8"/>
    </row>
    <row r="6" spans="1:20" ht="22.5" customHeight="1">
      <c r="A6" s="149" t="s">
        <v>142</v>
      </c>
      <c r="B6" s="166" t="s">
        <v>218</v>
      </c>
      <c r="C6" s="167"/>
      <c r="D6" s="149"/>
      <c r="E6" s="148" t="s">
        <v>141</v>
      </c>
      <c r="F6" s="148" t="s">
        <v>140</v>
      </c>
      <c r="G6" s="148" t="s">
        <v>139</v>
      </c>
      <c r="H6" s="165" t="s">
        <v>138</v>
      </c>
      <c r="M6" s="86" t="s">
        <v>308</v>
      </c>
      <c r="N6" s="152" t="s">
        <v>258</v>
      </c>
      <c r="O6" s="153"/>
      <c r="P6" s="106" t="s">
        <v>307</v>
      </c>
      <c r="Q6" s="86" t="s">
        <v>282</v>
      </c>
      <c r="R6" s="152" t="s">
        <v>258</v>
      </c>
      <c r="S6" s="153"/>
      <c r="T6" s="85" t="s">
        <v>307</v>
      </c>
    </row>
    <row r="7" spans="1:20" ht="22.5" customHeight="1">
      <c r="A7" s="150"/>
      <c r="B7" s="168"/>
      <c r="C7" s="169"/>
      <c r="D7" s="150"/>
      <c r="E7" s="135"/>
      <c r="F7" s="135"/>
      <c r="G7" s="135"/>
      <c r="H7" s="140"/>
      <c r="M7" s="79" t="s">
        <v>306</v>
      </c>
      <c r="N7" s="8" t="s">
        <v>299</v>
      </c>
      <c r="O7" s="105"/>
      <c r="P7" s="110">
        <v>2702</v>
      </c>
      <c r="Q7" s="78" t="s">
        <v>305</v>
      </c>
      <c r="R7" s="8" t="s">
        <v>291</v>
      </c>
      <c r="S7" s="105"/>
      <c r="T7" s="113">
        <v>1797</v>
      </c>
    </row>
    <row r="8" spans="1:20" ht="22.5" customHeight="1">
      <c r="A8" s="76" t="s">
        <v>137</v>
      </c>
      <c r="B8" s="99" t="s">
        <v>219</v>
      </c>
      <c r="E8" s="75">
        <v>6.3</v>
      </c>
      <c r="F8" s="16">
        <v>1.77</v>
      </c>
      <c r="G8" s="16">
        <v>4.9</v>
      </c>
      <c r="H8" s="16">
        <v>2</v>
      </c>
      <c r="M8" s="78" t="s">
        <v>304</v>
      </c>
      <c r="N8" s="8" t="s">
        <v>296</v>
      </c>
      <c r="O8" s="79"/>
      <c r="P8" s="110">
        <v>2684</v>
      </c>
      <c r="Q8" s="78" t="s">
        <v>303</v>
      </c>
      <c r="R8" s="8" t="s">
        <v>296</v>
      </c>
      <c r="S8" s="79"/>
      <c r="T8" s="113">
        <v>1776</v>
      </c>
    </row>
    <row r="9" spans="1:20" ht="22.5" customHeight="1">
      <c r="A9" s="74"/>
      <c r="B9" s="73"/>
      <c r="E9" s="72"/>
      <c r="F9" s="71"/>
      <c r="G9" s="71"/>
      <c r="H9" s="71"/>
      <c r="M9" s="78" t="s">
        <v>302</v>
      </c>
      <c r="N9" s="8" t="s">
        <v>82</v>
      </c>
      <c r="O9" s="79"/>
      <c r="P9" s="110">
        <v>2530</v>
      </c>
      <c r="Q9" s="78" t="s">
        <v>301</v>
      </c>
      <c r="R9" s="8" t="s">
        <v>296</v>
      </c>
      <c r="S9" s="79"/>
      <c r="T9" s="113">
        <v>1736</v>
      </c>
    </row>
    <row r="10" spans="1:20" ht="22.5" customHeight="1">
      <c r="A10" s="71" t="s">
        <v>136</v>
      </c>
      <c r="B10" s="99" t="s">
        <v>220</v>
      </c>
      <c r="E10" s="73">
        <v>6.1</v>
      </c>
      <c r="F10" s="14">
        <v>1.09</v>
      </c>
      <c r="G10" s="14">
        <v>6.3</v>
      </c>
      <c r="H10" s="14">
        <v>1</v>
      </c>
      <c r="M10" s="78" t="s">
        <v>300</v>
      </c>
      <c r="N10" s="8" t="s">
        <v>299</v>
      </c>
      <c r="O10" s="79"/>
      <c r="P10" s="110">
        <v>2399</v>
      </c>
      <c r="Q10" s="78" t="s">
        <v>298</v>
      </c>
      <c r="R10" s="8" t="s">
        <v>287</v>
      </c>
      <c r="S10" s="79"/>
      <c r="T10" s="113">
        <v>1671</v>
      </c>
    </row>
    <row r="11" spans="1:20" ht="22.5" customHeight="1">
      <c r="A11" s="74"/>
      <c r="B11" s="73"/>
      <c r="E11" s="72"/>
      <c r="F11" s="71"/>
      <c r="G11" s="71"/>
      <c r="H11" s="71"/>
      <c r="M11" s="78" t="s">
        <v>297</v>
      </c>
      <c r="N11" s="8" t="s">
        <v>296</v>
      </c>
      <c r="O11" s="79"/>
      <c r="P11" s="110">
        <v>2128</v>
      </c>
      <c r="Q11" s="78" t="s">
        <v>295</v>
      </c>
      <c r="R11" s="8" t="s">
        <v>294</v>
      </c>
      <c r="S11" s="79"/>
      <c r="T11" s="113">
        <v>1644</v>
      </c>
    </row>
    <row r="12" spans="1:20" ht="22.5" customHeight="1">
      <c r="A12" s="70" t="s">
        <v>135</v>
      </c>
      <c r="B12" s="100" t="s">
        <v>221</v>
      </c>
      <c r="C12" s="97"/>
      <c r="D12" s="98"/>
      <c r="E12" s="69">
        <v>24.8</v>
      </c>
      <c r="F12" s="68">
        <v>4.13</v>
      </c>
      <c r="G12" s="68">
        <v>6.5</v>
      </c>
      <c r="H12" s="68">
        <v>0</v>
      </c>
      <c r="M12" s="78" t="s">
        <v>293</v>
      </c>
      <c r="N12" s="8" t="s">
        <v>81</v>
      </c>
      <c r="O12" s="79"/>
      <c r="P12" s="110">
        <v>2053</v>
      </c>
      <c r="Q12" s="78" t="s">
        <v>292</v>
      </c>
      <c r="R12" s="8" t="s">
        <v>291</v>
      </c>
      <c r="S12" s="79"/>
      <c r="T12" s="113">
        <v>1637</v>
      </c>
    </row>
    <row r="13" spans="1:20" ht="22.5" customHeight="1">
      <c r="A13" s="8" t="s">
        <v>134</v>
      </c>
      <c r="B13" s="8"/>
      <c r="C13" s="8"/>
      <c r="D13" s="8"/>
      <c r="E13" s="8"/>
      <c r="F13" s="8"/>
      <c r="M13" s="78" t="s">
        <v>290</v>
      </c>
      <c r="N13" s="73" t="s">
        <v>289</v>
      </c>
      <c r="O13" s="114"/>
      <c r="P13" s="110">
        <v>1841</v>
      </c>
      <c r="Q13" s="78" t="s">
        <v>288</v>
      </c>
      <c r="R13" s="8" t="s">
        <v>287</v>
      </c>
      <c r="S13" s="79"/>
      <c r="T13" s="113">
        <v>1629</v>
      </c>
    </row>
    <row r="14" spans="1:20" ht="22.5" customHeight="1">
      <c r="A14" s="8" t="s">
        <v>133</v>
      </c>
      <c r="B14" s="8"/>
      <c r="C14" s="8"/>
      <c r="D14" s="8"/>
      <c r="E14" s="8"/>
      <c r="F14" s="8"/>
      <c r="M14" s="102" t="s">
        <v>286</v>
      </c>
      <c r="N14" s="68" t="s">
        <v>285</v>
      </c>
      <c r="O14" s="77"/>
      <c r="P14" s="109">
        <v>1822</v>
      </c>
      <c r="Q14" s="102" t="s">
        <v>284</v>
      </c>
      <c r="R14" s="68" t="s">
        <v>84</v>
      </c>
      <c r="S14" s="77"/>
      <c r="T14" s="112">
        <v>1628</v>
      </c>
    </row>
    <row r="15" spans="1:20" ht="22.5" customHeight="1">
      <c r="A15" s="8" t="s">
        <v>132</v>
      </c>
      <c r="B15" s="8"/>
      <c r="C15" s="8"/>
      <c r="D15" s="8"/>
      <c r="E15" s="8"/>
      <c r="F15" s="8"/>
      <c r="M15" s="107"/>
      <c r="N15" s="14"/>
      <c r="O15" s="14"/>
      <c r="P15" s="108"/>
      <c r="Q15" s="107"/>
      <c r="R15" s="14"/>
      <c r="S15" s="14"/>
      <c r="T15" s="108"/>
    </row>
    <row r="16" spans="13:20" ht="22.5" customHeight="1">
      <c r="M16" s="107"/>
      <c r="N16" s="14"/>
      <c r="O16" s="14"/>
      <c r="P16" s="108"/>
      <c r="Q16" s="107"/>
      <c r="R16" s="14"/>
      <c r="S16" s="14"/>
      <c r="T16" s="108"/>
    </row>
    <row r="17" spans="13:20" ht="22.5" customHeight="1">
      <c r="M17" s="107"/>
      <c r="N17" s="14"/>
      <c r="O17" s="14"/>
      <c r="P17" s="108"/>
      <c r="Q17" s="107"/>
      <c r="R17" s="14"/>
      <c r="S17" s="14"/>
      <c r="T17" s="108"/>
    </row>
    <row r="18" spans="13:20" ht="22.5" customHeight="1" thickBot="1">
      <c r="M18" s="8"/>
      <c r="N18" s="8"/>
      <c r="O18" s="8"/>
      <c r="P18" s="8"/>
      <c r="Q18" s="8" t="s">
        <v>283</v>
      </c>
      <c r="R18" s="8"/>
      <c r="S18" s="8"/>
      <c r="T18" s="8"/>
    </row>
    <row r="19" spans="1:20" ht="22.5" customHeight="1">
      <c r="A19" s="151" t="s">
        <v>180</v>
      </c>
      <c r="B19" s="151"/>
      <c r="C19" s="151"/>
      <c r="D19" s="151"/>
      <c r="E19" s="151"/>
      <c r="F19" s="151"/>
      <c r="G19" s="151"/>
      <c r="H19" s="151"/>
      <c r="I19" s="151"/>
      <c r="J19" s="151"/>
      <c r="M19" s="111" t="s">
        <v>282</v>
      </c>
      <c r="N19" s="152" t="s">
        <v>258</v>
      </c>
      <c r="O19" s="153"/>
      <c r="P19" s="106" t="s">
        <v>257</v>
      </c>
      <c r="Q19" s="86" t="s">
        <v>259</v>
      </c>
      <c r="R19" s="152" t="s">
        <v>258</v>
      </c>
      <c r="S19" s="153"/>
      <c r="T19" s="85" t="s">
        <v>257</v>
      </c>
    </row>
    <row r="20" spans="1:20" ht="22.5" customHeight="1" thickBot="1">
      <c r="A20" s="8"/>
      <c r="B20" s="8"/>
      <c r="C20" s="8"/>
      <c r="D20" s="8"/>
      <c r="E20" s="8"/>
      <c r="F20" s="8"/>
      <c r="G20" s="8"/>
      <c r="H20" s="8"/>
      <c r="I20" s="8"/>
      <c r="J20" s="8"/>
      <c r="M20" s="78" t="s">
        <v>281</v>
      </c>
      <c r="N20" s="8" t="s">
        <v>261</v>
      </c>
      <c r="O20" s="105"/>
      <c r="P20" s="110">
        <v>1624</v>
      </c>
      <c r="Q20" s="78" t="s">
        <v>280</v>
      </c>
      <c r="R20" s="75" t="s">
        <v>70</v>
      </c>
      <c r="S20" s="16"/>
      <c r="T20" s="73">
        <v>637</v>
      </c>
    </row>
    <row r="21" spans="1:20" ht="22.5" customHeight="1">
      <c r="A21" s="149" t="s">
        <v>179</v>
      </c>
      <c r="B21" s="155" t="s">
        <v>178</v>
      </c>
      <c r="C21" s="152" t="s">
        <v>177</v>
      </c>
      <c r="D21" s="154"/>
      <c r="E21" s="154"/>
      <c r="F21" s="153"/>
      <c r="G21" s="148" t="s">
        <v>176</v>
      </c>
      <c r="H21" s="148" t="s">
        <v>175</v>
      </c>
      <c r="I21" s="152" t="s">
        <v>174</v>
      </c>
      <c r="J21" s="154"/>
      <c r="M21" s="78" t="s">
        <v>279</v>
      </c>
      <c r="N21" s="8" t="s">
        <v>267</v>
      </c>
      <c r="O21" s="79"/>
      <c r="P21" s="110">
        <v>1621</v>
      </c>
      <c r="Q21" s="78" t="s">
        <v>278</v>
      </c>
      <c r="R21" s="73" t="s">
        <v>101</v>
      </c>
      <c r="S21" s="14"/>
      <c r="T21" s="73">
        <v>567</v>
      </c>
    </row>
    <row r="22" spans="1:20" ht="22.5" customHeight="1">
      <c r="A22" s="150"/>
      <c r="B22" s="156"/>
      <c r="C22" s="157" t="s">
        <v>173</v>
      </c>
      <c r="D22" s="158"/>
      <c r="E22" s="82" t="s">
        <v>172</v>
      </c>
      <c r="F22" s="83" t="s">
        <v>171</v>
      </c>
      <c r="G22" s="135"/>
      <c r="H22" s="135"/>
      <c r="I22" s="82" t="s">
        <v>170</v>
      </c>
      <c r="J22" s="81" t="s">
        <v>169</v>
      </c>
      <c r="M22" s="78" t="s">
        <v>277</v>
      </c>
      <c r="N22" s="8" t="s">
        <v>276</v>
      </c>
      <c r="O22" s="79"/>
      <c r="P22" s="110">
        <v>1601</v>
      </c>
      <c r="Q22" s="78" t="s">
        <v>275</v>
      </c>
      <c r="R22" s="73" t="s">
        <v>65</v>
      </c>
      <c r="S22" s="14"/>
      <c r="T22" s="73">
        <v>564</v>
      </c>
    </row>
    <row r="23" spans="1:20" ht="22.5" customHeight="1">
      <c r="A23" s="79"/>
      <c r="B23" s="14"/>
      <c r="C23" s="75"/>
      <c r="D23" s="94" t="s">
        <v>214</v>
      </c>
      <c r="E23" s="93" t="s">
        <v>168</v>
      </c>
      <c r="F23" s="76" t="s">
        <v>167</v>
      </c>
      <c r="G23" s="16"/>
      <c r="H23" s="16"/>
      <c r="I23" s="16"/>
      <c r="J23" s="16"/>
      <c r="M23" s="78" t="s">
        <v>274</v>
      </c>
      <c r="N23" s="8" t="s">
        <v>267</v>
      </c>
      <c r="O23" s="79"/>
      <c r="P23" s="110">
        <v>1572</v>
      </c>
      <c r="Q23" s="78" t="s">
        <v>273</v>
      </c>
      <c r="R23" s="73" t="s">
        <v>272</v>
      </c>
      <c r="S23" s="14"/>
      <c r="T23" s="73">
        <v>544</v>
      </c>
    </row>
    <row r="24" spans="1:20" ht="22.5" customHeight="1">
      <c r="A24" s="161" t="s">
        <v>166</v>
      </c>
      <c r="B24" s="134" t="s">
        <v>165</v>
      </c>
      <c r="C24" s="73"/>
      <c r="D24" s="95" t="s">
        <v>215</v>
      </c>
      <c r="E24" s="14" t="s">
        <v>164</v>
      </c>
      <c r="F24" s="71" t="s">
        <v>163</v>
      </c>
      <c r="G24" s="164">
        <v>71.9</v>
      </c>
      <c r="H24" s="164">
        <v>46.64</v>
      </c>
      <c r="I24" s="163" t="s">
        <v>162</v>
      </c>
      <c r="J24" s="164">
        <v>365</v>
      </c>
      <c r="M24" s="78" t="s">
        <v>271</v>
      </c>
      <c r="N24" s="8" t="s">
        <v>84</v>
      </c>
      <c r="O24" s="79"/>
      <c r="P24" s="110">
        <v>1549</v>
      </c>
      <c r="Q24" s="78" t="s">
        <v>270</v>
      </c>
      <c r="R24" s="73" t="s">
        <v>269</v>
      </c>
      <c r="S24" s="14"/>
      <c r="T24" s="73">
        <v>471</v>
      </c>
    </row>
    <row r="25" spans="1:20" ht="22.5" customHeight="1">
      <c r="A25" s="161"/>
      <c r="B25" s="134"/>
      <c r="C25" s="63"/>
      <c r="D25" s="95" t="s">
        <v>216</v>
      </c>
      <c r="E25" s="14" t="s">
        <v>161</v>
      </c>
      <c r="F25" s="71" t="s">
        <v>160</v>
      </c>
      <c r="G25" s="164"/>
      <c r="H25" s="164"/>
      <c r="I25" s="163"/>
      <c r="J25" s="164"/>
      <c r="M25" s="78" t="s">
        <v>268</v>
      </c>
      <c r="N25" s="8" t="s">
        <v>267</v>
      </c>
      <c r="O25" s="79"/>
      <c r="P25" s="110">
        <v>1501</v>
      </c>
      <c r="Q25" s="78" t="s">
        <v>266</v>
      </c>
      <c r="R25" s="73" t="s">
        <v>265</v>
      </c>
      <c r="S25" s="14"/>
      <c r="T25" s="73">
        <v>461</v>
      </c>
    </row>
    <row r="26" spans="1:20" ht="22.5" customHeight="1">
      <c r="A26" s="78"/>
      <c r="B26" s="63"/>
      <c r="C26" s="63"/>
      <c r="D26" s="95" t="s">
        <v>217</v>
      </c>
      <c r="E26" s="14" t="s">
        <v>159</v>
      </c>
      <c r="F26" s="71" t="s">
        <v>158</v>
      </c>
      <c r="G26" s="14"/>
      <c r="H26" s="14"/>
      <c r="I26" s="14"/>
      <c r="J26" s="14"/>
      <c r="M26" s="78" t="s">
        <v>264</v>
      </c>
      <c r="N26" s="8" t="s">
        <v>104</v>
      </c>
      <c r="O26" s="79"/>
      <c r="P26" s="110">
        <v>1445</v>
      </c>
      <c r="Q26" s="78" t="s">
        <v>263</v>
      </c>
      <c r="R26" s="73" t="s">
        <v>101</v>
      </c>
      <c r="S26" s="14"/>
      <c r="T26" s="73">
        <v>455</v>
      </c>
    </row>
    <row r="27" spans="1:20" ht="22.5" customHeight="1">
      <c r="A27" s="78"/>
      <c r="B27" s="63"/>
      <c r="C27" s="63"/>
      <c r="D27" s="71"/>
      <c r="E27" s="74"/>
      <c r="F27" s="80"/>
      <c r="G27" s="14"/>
      <c r="H27" s="14"/>
      <c r="I27" s="14"/>
      <c r="J27" s="14"/>
      <c r="M27" s="102" t="s">
        <v>262</v>
      </c>
      <c r="N27" s="68" t="s">
        <v>261</v>
      </c>
      <c r="O27" s="77"/>
      <c r="P27" s="109">
        <v>1436</v>
      </c>
      <c r="Q27" s="102" t="s">
        <v>260</v>
      </c>
      <c r="R27" s="69" t="s">
        <v>236</v>
      </c>
      <c r="S27" s="68"/>
      <c r="T27" s="69">
        <v>427</v>
      </c>
    </row>
    <row r="28" spans="1:20" ht="22.5" customHeight="1">
      <c r="A28" s="79"/>
      <c r="B28" s="14"/>
      <c r="C28" s="73"/>
      <c r="D28" s="95" t="s">
        <v>214</v>
      </c>
      <c r="E28" s="14" t="s">
        <v>157</v>
      </c>
      <c r="F28" s="71" t="s">
        <v>156</v>
      </c>
      <c r="G28" s="14"/>
      <c r="H28" s="14"/>
      <c r="I28" s="14"/>
      <c r="J28" s="14"/>
      <c r="M28" s="107"/>
      <c r="N28" s="14"/>
      <c r="O28" s="14"/>
      <c r="P28" s="108"/>
      <c r="Q28" s="107"/>
      <c r="R28" s="14"/>
      <c r="S28" s="14"/>
      <c r="T28" s="14"/>
    </row>
    <row r="29" spans="1:20" ht="22.5" customHeight="1">
      <c r="A29" s="161" t="s">
        <v>155</v>
      </c>
      <c r="B29" s="162" t="s">
        <v>154</v>
      </c>
      <c r="C29" s="73"/>
      <c r="D29" s="95" t="s">
        <v>215</v>
      </c>
      <c r="E29" s="14" t="s">
        <v>153</v>
      </c>
      <c r="F29" s="71" t="s">
        <v>152</v>
      </c>
      <c r="G29" s="164">
        <v>5.2</v>
      </c>
      <c r="H29" s="164">
        <v>0.55</v>
      </c>
      <c r="I29" s="164" t="s">
        <v>151</v>
      </c>
      <c r="J29" s="171">
        <v>42920</v>
      </c>
      <c r="M29" s="107"/>
      <c r="N29" s="14"/>
      <c r="O29" s="14"/>
      <c r="P29" s="108"/>
      <c r="Q29" s="107"/>
      <c r="R29" s="14"/>
      <c r="S29" s="14"/>
      <c r="T29" s="14"/>
    </row>
    <row r="30" spans="1:20" ht="22.5" customHeight="1">
      <c r="A30" s="161"/>
      <c r="B30" s="162"/>
      <c r="C30" s="73"/>
      <c r="D30" s="95" t="s">
        <v>216</v>
      </c>
      <c r="E30" s="14" t="s">
        <v>150</v>
      </c>
      <c r="F30" s="71" t="s">
        <v>149</v>
      </c>
      <c r="G30" s="164"/>
      <c r="H30" s="164"/>
      <c r="I30" s="164"/>
      <c r="J30" s="171"/>
      <c r="M30" s="107"/>
      <c r="N30" s="14"/>
      <c r="O30" s="14"/>
      <c r="P30" s="108"/>
      <c r="Q30" s="107"/>
      <c r="R30" s="14"/>
      <c r="S30" s="14"/>
      <c r="T30" s="14"/>
    </row>
    <row r="31" spans="1:20" ht="22.5" customHeight="1" thickBot="1">
      <c r="A31" s="77"/>
      <c r="B31" s="68"/>
      <c r="C31" s="69"/>
      <c r="D31" s="96" t="s">
        <v>217</v>
      </c>
      <c r="E31" s="68" t="s">
        <v>148</v>
      </c>
      <c r="F31" s="70" t="s">
        <v>147</v>
      </c>
      <c r="G31" s="68"/>
      <c r="H31" s="68"/>
      <c r="I31" s="68"/>
      <c r="J31" s="68"/>
      <c r="M31" s="8"/>
      <c r="N31" s="8"/>
      <c r="O31" s="8"/>
      <c r="P31" s="8"/>
      <c r="Q31" s="8"/>
      <c r="R31" s="8"/>
      <c r="S31" s="8"/>
      <c r="T31" s="8"/>
    </row>
    <row r="32" spans="1:20" ht="22.5" customHeight="1">
      <c r="A32" s="8" t="s">
        <v>146</v>
      </c>
      <c r="B32" s="16"/>
      <c r="C32" s="14"/>
      <c r="D32" s="8"/>
      <c r="E32" s="8"/>
      <c r="F32" s="8"/>
      <c r="G32" s="8"/>
      <c r="H32" s="8"/>
      <c r="I32" s="8"/>
      <c r="J32" s="8"/>
      <c r="M32" s="86" t="s">
        <v>259</v>
      </c>
      <c r="N32" s="152" t="s">
        <v>258</v>
      </c>
      <c r="O32" s="153"/>
      <c r="P32" s="106" t="s">
        <v>257</v>
      </c>
      <c r="Q32" s="86" t="s">
        <v>259</v>
      </c>
      <c r="R32" s="152" t="s">
        <v>258</v>
      </c>
      <c r="S32" s="153"/>
      <c r="T32" s="84" t="s">
        <v>257</v>
      </c>
    </row>
    <row r="33" spans="1:20" ht="22.5" customHeight="1">
      <c r="A33" s="8" t="s">
        <v>145</v>
      </c>
      <c r="B33" s="71"/>
      <c r="C33" s="71"/>
      <c r="D33" s="8"/>
      <c r="E33" s="8"/>
      <c r="F33" s="8"/>
      <c r="G33" s="8"/>
      <c r="H33" s="8"/>
      <c r="I33" s="8"/>
      <c r="J33" s="8"/>
      <c r="M33" s="78" t="s">
        <v>256</v>
      </c>
      <c r="N33" s="8" t="s">
        <v>101</v>
      </c>
      <c r="O33" s="105"/>
      <c r="P33" s="104">
        <v>425</v>
      </c>
      <c r="Q33" s="78" t="s">
        <v>255</v>
      </c>
      <c r="R33" s="8" t="s">
        <v>100</v>
      </c>
      <c r="S33" s="105"/>
      <c r="T33" s="8">
        <v>366</v>
      </c>
    </row>
    <row r="34" spans="13:20" ht="22.5" customHeight="1">
      <c r="M34" s="78" t="s">
        <v>254</v>
      </c>
      <c r="N34" s="8" t="s">
        <v>100</v>
      </c>
      <c r="O34" s="79"/>
      <c r="P34" s="104">
        <v>413</v>
      </c>
      <c r="Q34" s="78" t="s">
        <v>253</v>
      </c>
      <c r="R34" s="8" t="s">
        <v>252</v>
      </c>
      <c r="S34" s="79"/>
      <c r="T34" s="8">
        <v>358</v>
      </c>
    </row>
    <row r="35" spans="13:20" ht="22.5" customHeight="1">
      <c r="M35" s="78" t="s">
        <v>251</v>
      </c>
      <c r="N35" s="8" t="s">
        <v>61</v>
      </c>
      <c r="O35" s="79"/>
      <c r="P35" s="104">
        <v>409</v>
      </c>
      <c r="Q35" s="78" t="s">
        <v>250</v>
      </c>
      <c r="R35" s="8" t="s">
        <v>249</v>
      </c>
      <c r="S35" s="79"/>
      <c r="T35" s="8">
        <v>354</v>
      </c>
    </row>
    <row r="36" spans="13:20" ht="22.5" customHeight="1">
      <c r="M36" s="78" t="s">
        <v>248</v>
      </c>
      <c r="N36" s="8" t="s">
        <v>247</v>
      </c>
      <c r="O36" s="79"/>
      <c r="P36" s="104">
        <v>399</v>
      </c>
      <c r="Q36" s="78" t="s">
        <v>246</v>
      </c>
      <c r="R36" s="8" t="s">
        <v>60</v>
      </c>
      <c r="S36" s="79"/>
      <c r="T36" s="8">
        <v>342</v>
      </c>
    </row>
    <row r="37" spans="1:20" ht="22.5" customHeight="1">
      <c r="A37" s="170" t="s">
        <v>213</v>
      </c>
      <c r="B37" s="170"/>
      <c r="C37" s="170"/>
      <c r="D37" s="170"/>
      <c r="E37" s="170"/>
      <c r="F37" s="170"/>
      <c r="G37" s="170"/>
      <c r="H37" s="170"/>
      <c r="I37" s="170"/>
      <c r="J37" s="170"/>
      <c r="M37" s="78" t="s">
        <v>245</v>
      </c>
      <c r="N37" s="8" t="s">
        <v>101</v>
      </c>
      <c r="O37" s="79"/>
      <c r="P37" s="104">
        <v>388</v>
      </c>
      <c r="Q37" s="78" t="s">
        <v>244</v>
      </c>
      <c r="R37" s="8" t="s">
        <v>243</v>
      </c>
      <c r="S37" s="79"/>
      <c r="T37" s="8">
        <v>341</v>
      </c>
    </row>
    <row r="38" spans="1:20" ht="22.5" customHeight="1" thickBot="1">
      <c r="A38" s="8"/>
      <c r="B38" s="8"/>
      <c r="C38" s="8"/>
      <c r="D38" s="8"/>
      <c r="E38" s="8"/>
      <c r="M38" s="78" t="s">
        <v>242</v>
      </c>
      <c r="N38" s="8" t="s">
        <v>100</v>
      </c>
      <c r="O38" s="79"/>
      <c r="P38" s="104">
        <v>378</v>
      </c>
      <c r="Q38" s="78" t="s">
        <v>241</v>
      </c>
      <c r="R38" s="8" t="s">
        <v>60</v>
      </c>
      <c r="S38" s="79"/>
      <c r="T38" s="8">
        <v>333</v>
      </c>
    </row>
    <row r="39" spans="1:20" ht="22.5" customHeight="1">
      <c r="A39" s="84" t="s">
        <v>212</v>
      </c>
      <c r="B39" s="101" t="s">
        <v>222</v>
      </c>
      <c r="C39" s="152" t="s">
        <v>211</v>
      </c>
      <c r="D39" s="154"/>
      <c r="E39" s="153"/>
      <c r="F39" s="154" t="s">
        <v>210</v>
      </c>
      <c r="G39" s="154"/>
      <c r="H39" s="154"/>
      <c r="I39" s="153"/>
      <c r="J39" s="101" t="s">
        <v>209</v>
      </c>
      <c r="M39" s="78" t="s">
        <v>240</v>
      </c>
      <c r="N39" s="8" t="s">
        <v>101</v>
      </c>
      <c r="O39" s="79"/>
      <c r="P39" s="104">
        <v>372</v>
      </c>
      <c r="Q39" s="78" t="s">
        <v>239</v>
      </c>
      <c r="R39" s="8" t="s">
        <v>236</v>
      </c>
      <c r="S39" s="79"/>
      <c r="T39" s="8">
        <v>319</v>
      </c>
    </row>
    <row r="40" spans="1:20" ht="22.5" customHeight="1">
      <c r="A40" s="90" t="s">
        <v>208</v>
      </c>
      <c r="B40" s="92" t="s">
        <v>203</v>
      </c>
      <c r="C40" s="159" t="s">
        <v>223</v>
      </c>
      <c r="D40" s="160"/>
      <c r="E40" s="132"/>
      <c r="F40" s="8" t="s">
        <v>207</v>
      </c>
      <c r="J40" s="89">
        <v>38.01</v>
      </c>
      <c r="M40" s="102" t="s">
        <v>238</v>
      </c>
      <c r="N40" s="68" t="s">
        <v>236</v>
      </c>
      <c r="O40" s="77"/>
      <c r="P40" s="103">
        <v>368</v>
      </c>
      <c r="Q40" s="102" t="s">
        <v>237</v>
      </c>
      <c r="R40" s="68" t="s">
        <v>236</v>
      </c>
      <c r="S40" s="77"/>
      <c r="T40" s="68">
        <v>314</v>
      </c>
    </row>
    <row r="41" spans="1:20" ht="22.5" customHeight="1">
      <c r="A41" s="90" t="s">
        <v>206</v>
      </c>
      <c r="B41" s="72" t="s">
        <v>203</v>
      </c>
      <c r="C41" s="173" t="s">
        <v>224</v>
      </c>
      <c r="D41" s="174"/>
      <c r="E41" s="175"/>
      <c r="F41" s="8" t="s">
        <v>205</v>
      </c>
      <c r="J41" s="89">
        <v>20.4</v>
      </c>
      <c r="M41" s="8" t="s">
        <v>235</v>
      </c>
      <c r="N41" s="8"/>
      <c r="O41" s="8"/>
      <c r="P41" s="8"/>
      <c r="Q41" s="8"/>
      <c r="R41" s="8"/>
      <c r="S41" s="8"/>
      <c r="T41" s="8"/>
    </row>
    <row r="42" spans="1:20" ht="22.5" customHeight="1">
      <c r="A42" s="90" t="s">
        <v>204</v>
      </c>
      <c r="B42" s="72" t="s">
        <v>203</v>
      </c>
      <c r="C42" s="173" t="s">
        <v>225</v>
      </c>
      <c r="D42" s="174"/>
      <c r="E42" s="175"/>
      <c r="F42" s="8" t="s">
        <v>202</v>
      </c>
      <c r="J42" s="89">
        <v>34.65</v>
      </c>
      <c r="M42" s="8"/>
      <c r="N42" s="8"/>
      <c r="O42" s="8"/>
      <c r="P42" s="8"/>
      <c r="Q42" s="8"/>
      <c r="R42" s="8"/>
      <c r="S42" s="8"/>
      <c r="T42" s="8"/>
    </row>
    <row r="43" spans="1:20" ht="22.5" customHeight="1">
      <c r="A43" s="175" t="s">
        <v>201</v>
      </c>
      <c r="B43" s="162" t="s">
        <v>200</v>
      </c>
      <c r="C43" s="173" t="s">
        <v>230</v>
      </c>
      <c r="D43" s="177"/>
      <c r="E43" s="144"/>
      <c r="F43" s="91" t="s">
        <v>233</v>
      </c>
      <c r="J43" s="172">
        <v>65.65</v>
      </c>
      <c r="M43" s="8"/>
      <c r="N43" s="8"/>
      <c r="O43" s="8"/>
      <c r="P43" s="8"/>
      <c r="Q43" s="8"/>
      <c r="R43" s="8"/>
      <c r="S43" s="8"/>
      <c r="T43" s="8"/>
    </row>
    <row r="44" spans="1:10" ht="22.5" customHeight="1">
      <c r="A44" s="175"/>
      <c r="B44" s="162"/>
      <c r="C44" s="173"/>
      <c r="D44" s="177"/>
      <c r="E44" s="144"/>
      <c r="F44" s="91" t="s">
        <v>234</v>
      </c>
      <c r="J44" s="172"/>
    </row>
    <row r="45" spans="1:10" ht="22.5" customHeight="1">
      <c r="A45" s="90" t="s">
        <v>199</v>
      </c>
      <c r="B45" s="72" t="s">
        <v>198</v>
      </c>
      <c r="C45" s="173" t="s">
        <v>226</v>
      </c>
      <c r="D45" s="174"/>
      <c r="E45" s="175"/>
      <c r="F45" s="8" t="s">
        <v>197</v>
      </c>
      <c r="J45" s="89">
        <v>34.5</v>
      </c>
    </row>
    <row r="46" spans="1:10" ht="22.5" customHeight="1">
      <c r="A46" s="90" t="s">
        <v>196</v>
      </c>
      <c r="B46" s="72" t="s">
        <v>195</v>
      </c>
      <c r="C46" s="173" t="s">
        <v>227</v>
      </c>
      <c r="D46" s="174"/>
      <c r="E46" s="175"/>
      <c r="F46" s="8" t="s">
        <v>104</v>
      </c>
      <c r="J46" s="89">
        <v>28.93</v>
      </c>
    </row>
    <row r="47" spans="1:10" ht="22.5" customHeight="1">
      <c r="A47" s="90" t="s">
        <v>194</v>
      </c>
      <c r="B47" s="72" t="s">
        <v>193</v>
      </c>
      <c r="C47" s="173" t="s">
        <v>228</v>
      </c>
      <c r="D47" s="174"/>
      <c r="E47" s="175"/>
      <c r="F47" s="8" t="s">
        <v>104</v>
      </c>
      <c r="J47" s="89">
        <v>23.6</v>
      </c>
    </row>
    <row r="48" spans="1:10" ht="22.5" customHeight="1">
      <c r="A48" s="90" t="s">
        <v>192</v>
      </c>
      <c r="B48" s="72" t="s">
        <v>191</v>
      </c>
      <c r="C48" s="173" t="s">
        <v>229</v>
      </c>
      <c r="D48" s="174"/>
      <c r="E48" s="175"/>
      <c r="F48" s="8" t="s">
        <v>190</v>
      </c>
      <c r="J48" s="89">
        <v>13.52</v>
      </c>
    </row>
    <row r="49" spans="1:10" ht="22.5" customHeight="1">
      <c r="A49" s="90" t="s">
        <v>189</v>
      </c>
      <c r="B49" s="72" t="s">
        <v>188</v>
      </c>
      <c r="C49" s="173" t="s">
        <v>231</v>
      </c>
      <c r="D49" s="174"/>
      <c r="E49" s="175"/>
      <c r="F49" s="8" t="s">
        <v>187</v>
      </c>
      <c r="J49" s="89">
        <v>18.65</v>
      </c>
    </row>
    <row r="50" spans="1:10" ht="22.5" customHeight="1">
      <c r="A50" s="70" t="s">
        <v>186</v>
      </c>
      <c r="B50" s="88" t="s">
        <v>185</v>
      </c>
      <c r="C50" s="176" t="s">
        <v>232</v>
      </c>
      <c r="D50" s="169"/>
      <c r="E50" s="150"/>
      <c r="F50" s="69" t="s">
        <v>184</v>
      </c>
      <c r="G50" s="97"/>
      <c r="H50" s="97"/>
      <c r="I50" s="98"/>
      <c r="J50" s="87">
        <v>21.48</v>
      </c>
    </row>
    <row r="51" spans="1:5" ht="22.5" customHeight="1">
      <c r="A51" s="8" t="s">
        <v>183</v>
      </c>
      <c r="B51" s="14"/>
      <c r="C51" s="14"/>
      <c r="D51" s="14"/>
      <c r="E51" s="14"/>
    </row>
    <row r="52" spans="1:5" ht="22.5" customHeight="1">
      <c r="A52" s="14" t="s">
        <v>182</v>
      </c>
      <c r="B52" s="8"/>
      <c r="C52" s="8"/>
      <c r="D52" s="8"/>
      <c r="E52" s="8"/>
    </row>
    <row r="53" spans="1:5" ht="22.5" customHeight="1">
      <c r="A53" s="8" t="s">
        <v>181</v>
      </c>
      <c r="B53" s="8"/>
      <c r="C53" s="8"/>
      <c r="D53" s="8"/>
      <c r="E53" s="8"/>
    </row>
  </sheetData>
  <sheetProtection/>
  <mergeCells count="50">
    <mergeCell ref="N19:O19"/>
    <mergeCell ref="R19:S19"/>
    <mergeCell ref="C48:E48"/>
    <mergeCell ref="C49:E49"/>
    <mergeCell ref="C50:E50"/>
    <mergeCell ref="A37:J37"/>
    <mergeCell ref="F39:I39"/>
    <mergeCell ref="A43:A44"/>
    <mergeCell ref="B43:B44"/>
    <mergeCell ref="C43:E44"/>
    <mergeCell ref="J43:J44"/>
    <mergeCell ref="C41:E41"/>
    <mergeCell ref="C42:E42"/>
    <mergeCell ref="C45:E45"/>
    <mergeCell ref="C46:E46"/>
    <mergeCell ref="C47:E47"/>
    <mergeCell ref="R32:S32"/>
    <mergeCell ref="N32:O32"/>
    <mergeCell ref="G6:G7"/>
    <mergeCell ref="H6:H7"/>
    <mergeCell ref="B6:D7"/>
    <mergeCell ref="A4:H4"/>
    <mergeCell ref="G29:G30"/>
    <mergeCell ref="H29:H30"/>
    <mergeCell ref="I29:I30"/>
    <mergeCell ref="J29:J30"/>
    <mergeCell ref="C40:E40"/>
    <mergeCell ref="C39:E39"/>
    <mergeCell ref="A29:A30"/>
    <mergeCell ref="B29:B30"/>
    <mergeCell ref="I24:I25"/>
    <mergeCell ref="J24:J25"/>
    <mergeCell ref="G24:G25"/>
    <mergeCell ref="H24:H25"/>
    <mergeCell ref="B24:B25"/>
    <mergeCell ref="A24:A25"/>
    <mergeCell ref="A19:J19"/>
    <mergeCell ref="G21:G22"/>
    <mergeCell ref="H21:H22"/>
    <mergeCell ref="I21:J21"/>
    <mergeCell ref="A21:A22"/>
    <mergeCell ref="B21:B22"/>
    <mergeCell ref="C22:D22"/>
    <mergeCell ref="C21:F21"/>
    <mergeCell ref="E6:E7"/>
    <mergeCell ref="F6:F7"/>
    <mergeCell ref="A6:A7"/>
    <mergeCell ref="M4:T4"/>
    <mergeCell ref="N6:O6"/>
    <mergeCell ref="R6:S6"/>
  </mergeCells>
  <printOptions horizontalCentered="1" verticalCentered="1"/>
  <pageMargins left="0.5118110236220472" right="0.31496062992125984" top="0.5511811023622047" bottom="0.35433070866141736" header="0" footer="0"/>
  <pageSetup horizontalDpi="600" verticalDpi="600"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石川県統計課</dc:creator>
  <cp:keywords/>
  <dc:description/>
  <cp:lastModifiedBy>yutaka-k</cp:lastModifiedBy>
  <cp:lastPrinted>2014-08-07T07:54:24Z</cp:lastPrinted>
  <dcterms:created xsi:type="dcterms:W3CDTF">1997-12-20T15:10:51Z</dcterms:created>
  <dcterms:modified xsi:type="dcterms:W3CDTF">2014-08-07T07:54:38Z</dcterms:modified>
  <cp:category/>
  <cp:version/>
  <cp:contentType/>
  <cp:contentStatus/>
</cp:coreProperties>
</file>