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9690" windowHeight="6075" activeTab="0"/>
  </bookViews>
  <sheets>
    <sheet name="２６０" sheetId="1" r:id="rId1"/>
  </sheets>
  <definedNames/>
  <calcPr fullCalcOnLoad="1"/>
</workbook>
</file>

<file path=xl/sharedStrings.xml><?xml version="1.0" encoding="utf-8"?>
<sst xmlns="http://schemas.openxmlformats.org/spreadsheetml/2006/main" count="125" uniqueCount="102">
  <si>
    <t>２４　　観　　　　光　　　　及　　　　び　　　　文　　　　化　　　　財</t>
  </si>
  <si>
    <t>（単位：千人）</t>
  </si>
  <si>
    <t>（単位：件）</t>
  </si>
  <si>
    <t>計</t>
  </si>
  <si>
    <t>対前年比(％)</t>
  </si>
  <si>
    <t>国宝・特別</t>
  </si>
  <si>
    <t>有形文化財</t>
  </si>
  <si>
    <t>建造物</t>
  </si>
  <si>
    <t>絵画</t>
  </si>
  <si>
    <t>彫刻</t>
  </si>
  <si>
    <t>工芸品</t>
  </si>
  <si>
    <t>資料　石川県観光推進総室「統計からみた石川県の観光」</t>
  </si>
  <si>
    <t>考古資料</t>
  </si>
  <si>
    <t>歴史資料</t>
  </si>
  <si>
    <t>古文書</t>
  </si>
  <si>
    <t>無形文化財</t>
  </si>
  <si>
    <t>工芸技術</t>
  </si>
  <si>
    <t>史跡</t>
  </si>
  <si>
    <t>（単位：人）</t>
  </si>
  <si>
    <t>名勝</t>
  </si>
  <si>
    <t>天然記念物</t>
  </si>
  <si>
    <t>民俗文化財</t>
  </si>
  <si>
    <t>書跡・典籍</t>
  </si>
  <si>
    <t>資料　石川県観光推進総室「統計からみた石川県の観光」</t>
  </si>
  <si>
    <t>観光及び文化財 261</t>
  </si>
  <si>
    <t>輪島</t>
  </si>
  <si>
    <t>資料　金沢城・兼六園管理事務所　　</t>
  </si>
  <si>
    <t>…</t>
  </si>
  <si>
    <t>260 観光及び文化財</t>
  </si>
  <si>
    <t>山中</t>
  </si>
  <si>
    <t>山代</t>
  </si>
  <si>
    <t>片山津</t>
  </si>
  <si>
    <t>粟津</t>
  </si>
  <si>
    <t>和倉</t>
  </si>
  <si>
    <t>湯涌</t>
  </si>
  <si>
    <r>
      <t>注１　平成</t>
    </r>
    <r>
      <rPr>
        <sz val="12"/>
        <rFont val="ＭＳ 明朝"/>
        <family val="1"/>
      </rPr>
      <t>11年までの総数は県内すべての温泉地の合計である。平成13年からは輪島温泉郷を含めた７温泉の合計である。（平成12年は輪島温泉郷を除く６温泉の合計である。）</t>
    </r>
  </si>
  <si>
    <r>
      <t>　２　平成1</t>
    </r>
    <r>
      <rPr>
        <sz val="12"/>
        <rFont val="ＭＳ 明朝"/>
        <family val="1"/>
      </rPr>
      <t>1までは税務課で調査。</t>
    </r>
  </si>
  <si>
    <t>１７４　　観光客数及び観光消費額</t>
  </si>
  <si>
    <t>１７５　　兼六園外国人観光客数</t>
  </si>
  <si>
    <t xml:space="preserve">   12</t>
  </si>
  <si>
    <t xml:space="preserve">   15</t>
  </si>
  <si>
    <t>１７７　　国及び県指定文化財（平成16年３月31日現在）</t>
  </si>
  <si>
    <t>年次</t>
  </si>
  <si>
    <t>総数</t>
  </si>
  <si>
    <t>人員</t>
  </si>
  <si>
    <t>県内</t>
  </si>
  <si>
    <t>県外</t>
  </si>
  <si>
    <t>日帰</t>
  </si>
  <si>
    <t>宿泊</t>
  </si>
  <si>
    <t>観光消費額
（百万円）</t>
  </si>
  <si>
    <t>地域</t>
  </si>
  <si>
    <t>種別</t>
  </si>
  <si>
    <t>国指定</t>
  </si>
  <si>
    <t>県指定</t>
  </si>
  <si>
    <t>重文</t>
  </si>
  <si>
    <t>小計</t>
  </si>
  <si>
    <t>合計</t>
  </si>
  <si>
    <t>２月</t>
  </si>
  <si>
    <t>３月</t>
  </si>
  <si>
    <t>４月</t>
  </si>
  <si>
    <t>５月</t>
  </si>
  <si>
    <t>総数</t>
  </si>
  <si>
    <r>
      <t>平成1</t>
    </r>
    <r>
      <rPr>
        <sz val="12"/>
        <rFont val="ＭＳ 明朝"/>
        <family val="1"/>
      </rPr>
      <t>1年</t>
    </r>
  </si>
  <si>
    <t>―</t>
  </si>
  <si>
    <t xml:space="preserve">   13</t>
  </si>
  <si>
    <t xml:space="preserve">   14</t>
  </si>
  <si>
    <t>―</t>
  </si>
  <si>
    <t>―</t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</si>
  <si>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</si>
  <si>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年 </t>
    </r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</si>
  <si>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年 </t>
    </r>
  </si>
  <si>
    <r>
      <t>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 xml:space="preserve">年 </t>
    </r>
  </si>
  <si>
    <r>
      <t>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</t>
    </r>
  </si>
  <si>
    <r>
      <t>記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念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物</t>
    </r>
  </si>
  <si>
    <r>
      <t>名勝及び</t>
    </r>
    <r>
      <rPr>
        <sz val="12"/>
        <rFont val="ＭＳ 明朝"/>
        <family val="1"/>
      </rPr>
      <t>天然記念物</t>
    </r>
  </si>
  <si>
    <t>北米</t>
  </si>
  <si>
    <r>
      <t>天然記念物</t>
    </r>
    <r>
      <rPr>
        <sz val="12"/>
        <rFont val="ＭＳ 明朝"/>
        <family val="1"/>
      </rPr>
      <t>及び名勝</t>
    </r>
  </si>
  <si>
    <t>西欧</t>
  </si>
  <si>
    <t>上記以外のヨーロッパ</t>
  </si>
  <si>
    <t>オセアニア</t>
  </si>
  <si>
    <r>
      <t>有形民俗</t>
    </r>
    <r>
      <rPr>
        <sz val="12"/>
        <rFont val="ＭＳ 明朝"/>
        <family val="1"/>
      </rPr>
      <t>文化財</t>
    </r>
  </si>
  <si>
    <t>アフリカ</t>
  </si>
  <si>
    <r>
      <t>無形民俗</t>
    </r>
    <r>
      <rPr>
        <sz val="12"/>
        <rFont val="ＭＳ 明朝"/>
        <family val="1"/>
      </rPr>
      <t>文化財</t>
    </r>
  </si>
  <si>
    <t>中東</t>
  </si>
  <si>
    <t>アジ ア</t>
  </si>
  <si>
    <t>中南米</t>
  </si>
  <si>
    <t>資料　石川県教育委員会文化財課</t>
  </si>
  <si>
    <t xml:space="preserve">１７６　　主  要  温  泉  地  別  利  用  者  数  </t>
  </si>
  <si>
    <t>（単位：人）</t>
  </si>
  <si>
    <r>
      <t>年</t>
    </r>
    <r>
      <rPr>
        <sz val="12"/>
        <rFont val="ＭＳ 明朝"/>
        <family val="1"/>
      </rPr>
      <t>次及び
温泉地別</t>
    </r>
  </si>
  <si>
    <r>
      <t>13年</t>
    </r>
  </si>
  <si>
    <r>
      <t>14年</t>
    </r>
  </si>
  <si>
    <r>
      <t>15年</t>
    </r>
  </si>
  <si>
    <t>１月</t>
  </si>
  <si>
    <t>６月</t>
  </si>
  <si>
    <t>７月</t>
  </si>
  <si>
    <t>８月</t>
  </si>
  <si>
    <t>９月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</si>
  <si>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</si>
  <si>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11月</t>
    </r>
  </si>
  <si>
    <r>
      <t>12月</t>
    </r>
  </si>
  <si>
    <t>合計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</si>
</sst>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0.00_);[Red]\(0.00\)"/>
    <numFmt numFmtId="207" formatCode="0.000_);[Red]\(0.000\)"/>
    <numFmt numFmtId="208" formatCode="0.0000_);[Red]\(0.0000\)"/>
    <numFmt numFmtId="209" formatCode="0.00000_);[Red]\(0.00000\)"/>
    <numFmt numFmtId="210" formatCode="0;&quot;▲ &quot;0"/>
    <numFmt numFmtId="211" formatCode="#,##0;&quot;▲ &quot;#,##0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37" fontId="9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11" fontId="0" fillId="0" borderId="0" xfId="0" applyNumberFormat="1" applyFont="1" applyFill="1" applyBorder="1" applyAlignment="1" applyProtection="1">
      <alignment vertical="center"/>
      <protection/>
    </xf>
    <xf numFmtId="211" fontId="0" fillId="0" borderId="0" xfId="0" applyNumberFormat="1" applyFont="1" applyFill="1" applyBorder="1" applyAlignment="1" applyProtection="1">
      <alignment horizontal="right" vertical="center"/>
      <protection/>
    </xf>
    <xf numFmtId="211" fontId="0" fillId="0" borderId="0" xfId="0" applyNumberFormat="1" applyFont="1" applyFill="1" applyAlignment="1">
      <alignment horizontal="right" vertical="center"/>
    </xf>
    <xf numFmtId="211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200" fontId="0" fillId="0" borderId="19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37" fontId="9" fillId="0" borderId="21" xfId="0" applyNumberFormat="1" applyFont="1" applyFill="1" applyBorder="1" applyAlignment="1" applyProtection="1">
      <alignment vertical="center"/>
      <protection/>
    </xf>
    <xf numFmtId="205" fontId="9" fillId="0" borderId="19" xfId="0" applyNumberFormat="1" applyFont="1" applyFill="1" applyBorder="1" applyAlignment="1" applyProtection="1">
      <alignment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200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 quotePrefix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990600</xdr:colOff>
      <xdr:row>17</xdr:row>
      <xdr:rowOff>66675</xdr:rowOff>
    </xdr:from>
    <xdr:to>
      <xdr:col>10</xdr:col>
      <xdr:colOff>1114425</xdr:colOff>
      <xdr:row>18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2992100" y="3581400"/>
          <a:ext cx="1333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1009650</xdr:colOff>
      <xdr:row>20</xdr:row>
      <xdr:rowOff>85725</xdr:rowOff>
    </xdr:from>
    <xdr:to>
      <xdr:col>10</xdr:col>
      <xdr:colOff>1152525</xdr:colOff>
      <xdr:row>25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3011150" y="4267200"/>
          <a:ext cx="142875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1047750</xdr:colOff>
      <xdr:row>27</xdr:row>
      <xdr:rowOff>9525</xdr:rowOff>
    </xdr:from>
    <xdr:to>
      <xdr:col>10</xdr:col>
      <xdr:colOff>1190625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049250" y="5524500"/>
          <a:ext cx="1428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1000125</xdr:colOff>
      <xdr:row>7</xdr:row>
      <xdr:rowOff>9525</xdr:rowOff>
    </xdr:from>
    <xdr:to>
      <xdr:col>10</xdr:col>
      <xdr:colOff>1095375</xdr:colOff>
      <xdr:row>15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3001625" y="1619250"/>
          <a:ext cx="95250" cy="1657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75" zoomScaleNormal="75" zoomScalePageLayoutView="0" workbookViewId="0" topLeftCell="A22">
      <selection activeCell="B49" sqref="B49"/>
    </sheetView>
  </sheetViews>
  <sheetFormatPr defaultColWidth="10.59765625" defaultRowHeight="15"/>
  <cols>
    <col min="1" max="11" width="12.59765625" style="7" customWidth="1"/>
    <col min="12" max="12" width="2.09765625" style="7" customWidth="1"/>
    <col min="13" max="13" width="13.09765625" style="7" customWidth="1"/>
    <col min="14" max="20" width="12.59765625" style="7" customWidth="1"/>
    <col min="21" max="16384" width="10.59765625" style="7" customWidth="1"/>
  </cols>
  <sheetData>
    <row r="1" spans="1:19" s="4" customFormat="1" ht="19.5" customHeight="1">
      <c r="A1" s="3" t="s">
        <v>28</v>
      </c>
      <c r="S1" s="5" t="s">
        <v>24</v>
      </c>
    </row>
    <row r="2" spans="1:20" s="23" customFormat="1" ht="24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22"/>
    </row>
    <row r="3" spans="1:18" s="23" customFormat="1" ht="19.5" customHeight="1">
      <c r="A3" s="81" t="s">
        <v>37</v>
      </c>
      <c r="B3" s="81"/>
      <c r="C3" s="81"/>
      <c r="D3" s="81"/>
      <c r="E3" s="81"/>
      <c r="F3" s="81"/>
      <c r="G3" s="81"/>
      <c r="H3" s="81"/>
      <c r="I3" s="24"/>
      <c r="J3" s="81" t="s">
        <v>41</v>
      </c>
      <c r="K3" s="81"/>
      <c r="L3" s="81"/>
      <c r="M3" s="81"/>
      <c r="N3" s="81"/>
      <c r="O3" s="81"/>
      <c r="P3" s="81"/>
      <c r="Q3" s="81"/>
      <c r="R3" s="30"/>
    </row>
    <row r="4" spans="2:17" ht="18" customHeight="1" thickBot="1">
      <c r="B4" s="8"/>
      <c r="C4" s="8"/>
      <c r="D4" s="8"/>
      <c r="E4" s="8"/>
      <c r="F4" s="8"/>
      <c r="G4" s="8"/>
      <c r="H4" s="9" t="s">
        <v>1</v>
      </c>
      <c r="J4" s="10"/>
      <c r="M4" s="8"/>
      <c r="N4" s="8"/>
      <c r="O4" s="8"/>
      <c r="P4" s="8"/>
      <c r="Q4" s="9" t="s">
        <v>2</v>
      </c>
    </row>
    <row r="5" spans="1:17" ht="15" customHeight="1">
      <c r="A5" s="117" t="s">
        <v>42</v>
      </c>
      <c r="B5" s="121" t="s">
        <v>43</v>
      </c>
      <c r="C5" s="122"/>
      <c r="D5" s="123" t="s">
        <v>45</v>
      </c>
      <c r="E5" s="123" t="s">
        <v>46</v>
      </c>
      <c r="F5" s="123" t="s">
        <v>47</v>
      </c>
      <c r="G5" s="123" t="s">
        <v>48</v>
      </c>
      <c r="H5" s="125" t="s">
        <v>49</v>
      </c>
      <c r="I5" s="11"/>
      <c r="J5" s="111" t="s">
        <v>51</v>
      </c>
      <c r="K5" s="111"/>
      <c r="L5" s="111"/>
      <c r="M5" s="112"/>
      <c r="N5" s="117" t="s">
        <v>3</v>
      </c>
      <c r="O5" s="118" t="s">
        <v>52</v>
      </c>
      <c r="P5" s="119"/>
      <c r="Q5" s="115" t="s">
        <v>53</v>
      </c>
    </row>
    <row r="6" spans="1:17" s="1" customFormat="1" ht="15" customHeight="1">
      <c r="A6" s="120"/>
      <c r="B6" s="32" t="s">
        <v>44</v>
      </c>
      <c r="C6" s="2" t="s">
        <v>4</v>
      </c>
      <c r="D6" s="124"/>
      <c r="E6" s="124"/>
      <c r="F6" s="124"/>
      <c r="G6" s="124"/>
      <c r="H6" s="126"/>
      <c r="I6" s="12"/>
      <c r="J6" s="113"/>
      <c r="K6" s="113"/>
      <c r="L6" s="113"/>
      <c r="M6" s="114"/>
      <c r="N6" s="114"/>
      <c r="O6" s="33" t="s">
        <v>5</v>
      </c>
      <c r="P6" s="33" t="s">
        <v>54</v>
      </c>
      <c r="Q6" s="116"/>
    </row>
    <row r="7" spans="1:19" ht="15" customHeight="1">
      <c r="A7" s="38" t="s">
        <v>62</v>
      </c>
      <c r="B7" s="39">
        <f>SUM(D7:E7)</f>
        <v>20851</v>
      </c>
      <c r="C7" s="40">
        <v>98.45129609518864</v>
      </c>
      <c r="D7" s="41">
        <v>10027</v>
      </c>
      <c r="E7" s="41">
        <v>10824</v>
      </c>
      <c r="F7" s="41">
        <v>13779</v>
      </c>
      <c r="G7" s="41">
        <v>7072</v>
      </c>
      <c r="H7" s="41">
        <v>277688</v>
      </c>
      <c r="I7" s="41"/>
      <c r="J7" s="42"/>
      <c r="K7" s="42"/>
      <c r="L7" s="43"/>
      <c r="M7" s="44"/>
      <c r="N7" s="45"/>
      <c r="O7" s="43"/>
      <c r="P7" s="43"/>
      <c r="Q7" s="43"/>
      <c r="R7" s="46"/>
      <c r="S7" s="46"/>
    </row>
    <row r="8" spans="1:19" ht="15" customHeight="1">
      <c r="A8" s="47" t="s">
        <v>39</v>
      </c>
      <c r="B8" s="48">
        <f>SUM(D8:E8)</f>
        <v>21496</v>
      </c>
      <c r="C8" s="40">
        <f>100*B8/B7</f>
        <v>103.09337681645964</v>
      </c>
      <c r="D8" s="41">
        <v>10252</v>
      </c>
      <c r="E8" s="41">
        <v>11244</v>
      </c>
      <c r="F8" s="41">
        <v>13538</v>
      </c>
      <c r="G8" s="41">
        <v>7958</v>
      </c>
      <c r="H8" s="41">
        <v>282919</v>
      </c>
      <c r="I8" s="41"/>
      <c r="J8" s="82" t="s">
        <v>6</v>
      </c>
      <c r="K8" s="82"/>
      <c r="L8" s="85" t="s">
        <v>7</v>
      </c>
      <c r="M8" s="86"/>
      <c r="N8" s="51">
        <v>78</v>
      </c>
      <c r="O8" s="52" t="s">
        <v>63</v>
      </c>
      <c r="P8" s="51">
        <v>41</v>
      </c>
      <c r="Q8" s="51">
        <v>37</v>
      </c>
      <c r="R8" s="46"/>
      <c r="S8" s="46"/>
    </row>
    <row r="9" spans="1:19" ht="15" customHeight="1">
      <c r="A9" s="47" t="s">
        <v>64</v>
      </c>
      <c r="B9" s="48">
        <f>SUM(D9:E9)</f>
        <v>21519</v>
      </c>
      <c r="C9" s="40">
        <f>100*B9/B8</f>
        <v>100.10699665053964</v>
      </c>
      <c r="D9" s="41">
        <v>10101</v>
      </c>
      <c r="E9" s="41">
        <v>11418</v>
      </c>
      <c r="F9" s="41">
        <v>14004</v>
      </c>
      <c r="G9" s="41">
        <v>7515</v>
      </c>
      <c r="H9" s="41">
        <v>274689</v>
      </c>
      <c r="I9" s="41"/>
      <c r="J9" s="82"/>
      <c r="K9" s="82"/>
      <c r="L9" s="85" t="s">
        <v>8</v>
      </c>
      <c r="M9" s="110"/>
      <c r="N9" s="51">
        <v>58</v>
      </c>
      <c r="O9" s="52" t="s">
        <v>63</v>
      </c>
      <c r="P9" s="51">
        <v>9</v>
      </c>
      <c r="Q9" s="51">
        <v>49</v>
      </c>
      <c r="R9" s="46"/>
      <c r="S9" s="46"/>
    </row>
    <row r="10" spans="1:19" ht="15" customHeight="1">
      <c r="A10" s="47" t="s">
        <v>65</v>
      </c>
      <c r="B10" s="48">
        <f>SUM(D10:E10)</f>
        <v>22596</v>
      </c>
      <c r="C10" s="40">
        <f>100*B10/B9</f>
        <v>105.00487940889447</v>
      </c>
      <c r="D10" s="41">
        <v>10309</v>
      </c>
      <c r="E10" s="41">
        <v>12287</v>
      </c>
      <c r="F10" s="41">
        <v>13753</v>
      </c>
      <c r="G10" s="41">
        <v>8843</v>
      </c>
      <c r="H10" s="41">
        <v>282327</v>
      </c>
      <c r="I10" s="41"/>
      <c r="J10" s="82"/>
      <c r="K10" s="82"/>
      <c r="L10" s="85" t="s">
        <v>9</v>
      </c>
      <c r="M10" s="89"/>
      <c r="N10" s="51">
        <v>25</v>
      </c>
      <c r="O10" s="52" t="s">
        <v>63</v>
      </c>
      <c r="P10" s="51">
        <v>14</v>
      </c>
      <c r="Q10" s="51">
        <v>11</v>
      </c>
      <c r="R10" s="46"/>
      <c r="S10" s="46"/>
    </row>
    <row r="11" spans="1:19" ht="15" customHeight="1">
      <c r="A11" s="31" t="s">
        <v>40</v>
      </c>
      <c r="B11" s="74">
        <f>SUM(D11:E11)</f>
        <v>21505</v>
      </c>
      <c r="C11" s="75">
        <f>100*B11/B10</f>
        <v>95.17171180739955</v>
      </c>
      <c r="D11" s="25">
        <v>9972</v>
      </c>
      <c r="E11" s="25">
        <v>11533</v>
      </c>
      <c r="F11" s="25">
        <v>13309</v>
      </c>
      <c r="G11" s="25">
        <v>8196</v>
      </c>
      <c r="H11" s="25">
        <v>274362</v>
      </c>
      <c r="I11" s="41"/>
      <c r="J11" s="82"/>
      <c r="K11" s="82"/>
      <c r="L11" s="85" t="s">
        <v>22</v>
      </c>
      <c r="M11" s="89"/>
      <c r="N11" s="51">
        <v>52</v>
      </c>
      <c r="O11" s="52" t="s">
        <v>63</v>
      </c>
      <c r="P11" s="51">
        <v>29</v>
      </c>
      <c r="Q11" s="51">
        <v>23</v>
      </c>
      <c r="R11" s="46"/>
      <c r="S11" s="46"/>
    </row>
    <row r="12" spans="1:19" ht="15" customHeight="1">
      <c r="A12" s="55" t="s">
        <v>11</v>
      </c>
      <c r="B12" s="56"/>
      <c r="C12" s="51"/>
      <c r="D12" s="55"/>
      <c r="E12" s="57"/>
      <c r="F12" s="57"/>
      <c r="G12" s="57"/>
      <c r="H12" s="57"/>
      <c r="I12" s="57"/>
      <c r="J12" s="82"/>
      <c r="K12" s="82"/>
      <c r="L12" s="85" t="s">
        <v>10</v>
      </c>
      <c r="M12" s="110"/>
      <c r="N12" s="51">
        <v>62</v>
      </c>
      <c r="O12" s="52">
        <v>3</v>
      </c>
      <c r="P12" s="51">
        <v>22</v>
      </c>
      <c r="Q12" s="51">
        <v>37</v>
      </c>
      <c r="R12" s="46"/>
      <c r="S12" s="46"/>
    </row>
    <row r="13" spans="1:19" ht="15" customHeight="1">
      <c r="A13" s="46"/>
      <c r="B13" s="46"/>
      <c r="C13" s="46"/>
      <c r="D13" s="46"/>
      <c r="E13" s="46"/>
      <c r="F13" s="46"/>
      <c r="G13" s="46"/>
      <c r="H13" s="46"/>
      <c r="I13" s="46"/>
      <c r="J13" s="82"/>
      <c r="K13" s="82"/>
      <c r="L13" s="85" t="s">
        <v>12</v>
      </c>
      <c r="M13" s="89"/>
      <c r="N13" s="51">
        <v>15</v>
      </c>
      <c r="O13" s="52" t="s">
        <v>66</v>
      </c>
      <c r="P13" s="51">
        <v>4</v>
      </c>
      <c r="Q13" s="51">
        <v>11</v>
      </c>
      <c r="R13" s="46"/>
      <c r="S13" s="46"/>
    </row>
    <row r="14" spans="1:19" ht="15" customHeight="1">
      <c r="A14" s="57"/>
      <c r="B14" s="57"/>
      <c r="C14" s="57"/>
      <c r="D14" s="57"/>
      <c r="E14" s="57"/>
      <c r="F14" s="57"/>
      <c r="G14" s="57"/>
      <c r="H14" s="57"/>
      <c r="I14" s="57"/>
      <c r="J14" s="82"/>
      <c r="K14" s="82"/>
      <c r="L14" s="85" t="s">
        <v>13</v>
      </c>
      <c r="M14" s="89"/>
      <c r="N14" s="51">
        <v>14</v>
      </c>
      <c r="O14" s="52" t="s">
        <v>66</v>
      </c>
      <c r="P14" s="52" t="s">
        <v>66</v>
      </c>
      <c r="Q14" s="51">
        <v>14</v>
      </c>
      <c r="R14" s="46"/>
      <c r="S14" s="46"/>
    </row>
    <row r="15" spans="1:19" ht="15" customHeight="1">
      <c r="A15" s="46"/>
      <c r="B15" s="46"/>
      <c r="C15" s="46"/>
      <c r="D15" s="46"/>
      <c r="E15" s="46"/>
      <c r="F15" s="46"/>
      <c r="G15" s="46"/>
      <c r="H15" s="46"/>
      <c r="I15" s="46"/>
      <c r="J15" s="82"/>
      <c r="K15" s="82"/>
      <c r="L15" s="85" t="s">
        <v>14</v>
      </c>
      <c r="M15" s="89"/>
      <c r="N15" s="51">
        <v>20</v>
      </c>
      <c r="O15" s="52" t="s">
        <v>67</v>
      </c>
      <c r="P15" s="52" t="s">
        <v>67</v>
      </c>
      <c r="Q15" s="51">
        <v>20</v>
      </c>
      <c r="R15" s="46"/>
      <c r="S15" s="46"/>
    </row>
    <row r="16" spans="1:19" ht="15" customHeight="1">
      <c r="A16" s="57"/>
      <c r="B16" s="57"/>
      <c r="C16" s="57"/>
      <c r="D16" s="57"/>
      <c r="E16" s="57"/>
      <c r="F16" s="57"/>
      <c r="G16" s="57"/>
      <c r="H16" s="57"/>
      <c r="I16" s="57"/>
      <c r="J16" s="82"/>
      <c r="K16" s="82"/>
      <c r="L16" s="85" t="s">
        <v>55</v>
      </c>
      <c r="M16" s="89"/>
      <c r="N16" s="51">
        <f>SUM(N8:N15)</f>
        <v>324</v>
      </c>
      <c r="O16" s="51">
        <f>SUM(O8:O15)</f>
        <v>3</v>
      </c>
      <c r="P16" s="51">
        <f>SUM(P8:P15)</f>
        <v>119</v>
      </c>
      <c r="Q16" s="51">
        <f>SUM(Q8:Q15)</f>
        <v>202</v>
      </c>
      <c r="R16" s="46"/>
      <c r="S16" s="46"/>
    </row>
    <row r="17" spans="1:19" ht="15" customHeight="1">
      <c r="A17" s="57"/>
      <c r="B17" s="57"/>
      <c r="C17" s="57"/>
      <c r="D17" s="57"/>
      <c r="E17" s="57"/>
      <c r="F17" s="57"/>
      <c r="G17" s="57"/>
      <c r="H17" s="57"/>
      <c r="I17" s="57"/>
      <c r="J17" s="56"/>
      <c r="K17" s="49"/>
      <c r="L17" s="56"/>
      <c r="M17" s="53"/>
      <c r="N17" s="46"/>
      <c r="O17" s="46"/>
      <c r="P17" s="46"/>
      <c r="Q17" s="46"/>
      <c r="R17" s="46"/>
      <c r="S17" s="46"/>
    </row>
    <row r="18" spans="1:19" ht="15" customHeight="1">
      <c r="A18" s="46"/>
      <c r="B18" s="46"/>
      <c r="C18" s="46"/>
      <c r="D18" s="46"/>
      <c r="E18" s="46"/>
      <c r="F18" s="46"/>
      <c r="G18" s="46"/>
      <c r="H18" s="46"/>
      <c r="I18" s="57"/>
      <c r="J18" s="83" t="s">
        <v>15</v>
      </c>
      <c r="K18" s="83"/>
      <c r="L18" s="85" t="s">
        <v>16</v>
      </c>
      <c r="M18" s="89"/>
      <c r="N18" s="51">
        <v>13</v>
      </c>
      <c r="O18" s="52" t="s">
        <v>67</v>
      </c>
      <c r="P18" s="46">
        <v>8</v>
      </c>
      <c r="Q18" s="46">
        <v>5</v>
      </c>
      <c r="R18" s="46"/>
      <c r="S18" s="46"/>
    </row>
    <row r="19" spans="1:19" ht="19.5" customHeight="1">
      <c r="A19" s="95" t="s">
        <v>38</v>
      </c>
      <c r="B19" s="95"/>
      <c r="C19" s="95"/>
      <c r="D19" s="95"/>
      <c r="E19" s="95"/>
      <c r="F19" s="95"/>
      <c r="G19" s="95"/>
      <c r="H19" s="95"/>
      <c r="I19" s="57"/>
      <c r="J19" s="83"/>
      <c r="K19" s="83"/>
      <c r="L19" s="85" t="s">
        <v>55</v>
      </c>
      <c r="M19" s="89"/>
      <c r="N19" s="52">
        <f>SUM(N18)</f>
        <v>13</v>
      </c>
      <c r="O19" s="52" t="s">
        <v>67</v>
      </c>
      <c r="P19" s="52">
        <f>SUM(P18)</f>
        <v>8</v>
      </c>
      <c r="Q19" s="52">
        <f>SUM(Q18)</f>
        <v>5</v>
      </c>
      <c r="R19" s="46"/>
      <c r="S19" s="46"/>
    </row>
    <row r="20" spans="1:19" ht="18" customHeight="1" thickBot="1">
      <c r="A20" s="46"/>
      <c r="B20" s="46"/>
      <c r="C20" s="46"/>
      <c r="D20" s="46"/>
      <c r="E20" s="46"/>
      <c r="F20" s="46"/>
      <c r="G20" s="46"/>
      <c r="H20" s="52" t="s">
        <v>18</v>
      </c>
      <c r="I20" s="57"/>
      <c r="J20" s="59"/>
      <c r="K20" s="49"/>
      <c r="L20" s="56"/>
      <c r="M20" s="53"/>
      <c r="N20" s="46"/>
      <c r="O20" s="46"/>
      <c r="P20" s="46"/>
      <c r="Q20" s="46"/>
      <c r="R20" s="46"/>
      <c r="S20" s="46"/>
    </row>
    <row r="21" spans="1:19" ht="15" customHeight="1">
      <c r="A21" s="106" t="s">
        <v>50</v>
      </c>
      <c r="B21" s="107"/>
      <c r="C21" s="92" t="s">
        <v>68</v>
      </c>
      <c r="D21" s="92" t="s">
        <v>69</v>
      </c>
      <c r="E21" s="92" t="s">
        <v>70</v>
      </c>
      <c r="F21" s="90" t="s">
        <v>71</v>
      </c>
      <c r="G21" s="90" t="s">
        <v>72</v>
      </c>
      <c r="H21" s="60"/>
      <c r="I21" s="57"/>
      <c r="J21" s="84" t="s">
        <v>73</v>
      </c>
      <c r="K21" s="84"/>
      <c r="L21" s="85" t="s">
        <v>17</v>
      </c>
      <c r="M21" s="89"/>
      <c r="N21" s="51">
        <v>46</v>
      </c>
      <c r="O21" s="52" t="s">
        <v>67</v>
      </c>
      <c r="P21" s="56">
        <v>20</v>
      </c>
      <c r="Q21" s="56">
        <v>26</v>
      </c>
      <c r="R21" s="46"/>
      <c r="S21" s="46"/>
    </row>
    <row r="22" spans="1:19" s="1" customFormat="1" ht="15" customHeight="1">
      <c r="A22" s="108"/>
      <c r="B22" s="109"/>
      <c r="C22" s="93"/>
      <c r="D22" s="100"/>
      <c r="E22" s="100"/>
      <c r="F22" s="93"/>
      <c r="G22" s="100"/>
      <c r="H22" s="61" t="s">
        <v>4</v>
      </c>
      <c r="I22" s="57"/>
      <c r="J22" s="84"/>
      <c r="K22" s="84"/>
      <c r="L22" s="85" t="s">
        <v>19</v>
      </c>
      <c r="M22" s="89"/>
      <c r="N22" s="51">
        <v>14</v>
      </c>
      <c r="O22" s="51">
        <v>1</v>
      </c>
      <c r="P22" s="51">
        <v>5</v>
      </c>
      <c r="Q22" s="51">
        <v>8</v>
      </c>
      <c r="R22" s="46"/>
      <c r="S22" s="46"/>
    </row>
    <row r="23" spans="1:19" ht="15" customHeight="1">
      <c r="A23" s="87" t="s">
        <v>101</v>
      </c>
      <c r="B23" s="88"/>
      <c r="C23" s="76">
        <f>SUM(C25:C32)</f>
        <v>27401</v>
      </c>
      <c r="D23" s="76">
        <f>SUM(D25:D32)</f>
        <v>27188</v>
      </c>
      <c r="E23" s="76">
        <f>SUM(E25:E32)</f>
        <v>26464</v>
      </c>
      <c r="F23" s="76">
        <f>SUM(F25:F32)</f>
        <v>26177</v>
      </c>
      <c r="G23" s="76">
        <f>SUM(G25:G32)</f>
        <v>27082</v>
      </c>
      <c r="H23" s="77">
        <f>100*G23/F23</f>
        <v>103.45723344921115</v>
      </c>
      <c r="I23" s="57"/>
      <c r="J23" s="84"/>
      <c r="K23" s="84"/>
      <c r="L23" s="85" t="s">
        <v>74</v>
      </c>
      <c r="M23" s="89"/>
      <c r="N23" s="51">
        <v>1</v>
      </c>
      <c r="O23" s="52" t="s">
        <v>67</v>
      </c>
      <c r="P23" s="56">
        <v>1</v>
      </c>
      <c r="Q23" s="52" t="s">
        <v>67</v>
      </c>
      <c r="R23" s="46"/>
      <c r="S23" s="46"/>
    </row>
    <row r="24" spans="1:19" ht="15" customHeight="1">
      <c r="A24" s="49"/>
      <c r="B24" s="50"/>
      <c r="C24" s="41"/>
      <c r="D24" s="41"/>
      <c r="E24" s="41"/>
      <c r="F24" s="41"/>
      <c r="G24" s="41"/>
      <c r="H24" s="41"/>
      <c r="I24" s="57"/>
      <c r="J24" s="84"/>
      <c r="K24" s="84"/>
      <c r="L24" s="85" t="s">
        <v>20</v>
      </c>
      <c r="M24" s="89"/>
      <c r="N24" s="51">
        <v>54</v>
      </c>
      <c r="O24" s="56">
        <v>2</v>
      </c>
      <c r="P24" s="56">
        <v>15</v>
      </c>
      <c r="Q24" s="56">
        <v>37</v>
      </c>
      <c r="R24" s="46"/>
      <c r="S24" s="46"/>
    </row>
    <row r="25" spans="1:19" ht="15" customHeight="1">
      <c r="A25" s="85" t="s">
        <v>75</v>
      </c>
      <c r="B25" s="89"/>
      <c r="C25" s="41">
        <v>5251</v>
      </c>
      <c r="D25" s="41">
        <v>4956</v>
      </c>
      <c r="E25" s="41">
        <v>5076</v>
      </c>
      <c r="F25" s="41">
        <v>5916</v>
      </c>
      <c r="G25" s="41">
        <v>5649</v>
      </c>
      <c r="H25" s="62">
        <f aca="true" t="shared" si="0" ref="H25:H32">100*G25/F25</f>
        <v>95.4868154158215</v>
      </c>
      <c r="I25" s="57"/>
      <c r="J25" s="84"/>
      <c r="K25" s="84"/>
      <c r="L25" s="85" t="s">
        <v>76</v>
      </c>
      <c r="M25" s="89"/>
      <c r="N25" s="51">
        <v>1</v>
      </c>
      <c r="O25" s="52" t="s">
        <v>67</v>
      </c>
      <c r="P25" s="52" t="s">
        <v>67</v>
      </c>
      <c r="Q25" s="56">
        <v>1</v>
      </c>
      <c r="R25" s="46"/>
      <c r="S25" s="46"/>
    </row>
    <row r="26" spans="1:19" ht="15" customHeight="1">
      <c r="A26" s="85" t="s">
        <v>77</v>
      </c>
      <c r="B26" s="89"/>
      <c r="C26" s="41">
        <v>2713</v>
      </c>
      <c r="D26" s="41">
        <v>2038</v>
      </c>
      <c r="E26" s="41">
        <v>2335</v>
      </c>
      <c r="F26" s="41">
        <v>2835</v>
      </c>
      <c r="G26" s="41">
        <v>2927</v>
      </c>
      <c r="H26" s="62">
        <f t="shared" si="0"/>
        <v>103.24514991181658</v>
      </c>
      <c r="I26" s="57"/>
      <c r="J26" s="84"/>
      <c r="K26" s="84"/>
      <c r="L26" s="85" t="s">
        <v>55</v>
      </c>
      <c r="M26" s="89"/>
      <c r="N26" s="51">
        <f>SUM(N21:N25)</f>
        <v>116</v>
      </c>
      <c r="O26" s="51">
        <f>SUM(O21:O25)</f>
        <v>3</v>
      </c>
      <c r="P26" s="51">
        <f>SUM(P21:P25)</f>
        <v>41</v>
      </c>
      <c r="Q26" s="51">
        <f>SUM(Q21:Q25)</f>
        <v>72</v>
      </c>
      <c r="R26" s="46"/>
      <c r="S26" s="46"/>
    </row>
    <row r="27" spans="1:19" ht="15" customHeight="1">
      <c r="A27" s="85" t="s">
        <v>78</v>
      </c>
      <c r="B27" s="89"/>
      <c r="C27" s="41">
        <v>631</v>
      </c>
      <c r="D27" s="41">
        <v>595</v>
      </c>
      <c r="E27" s="41">
        <v>891</v>
      </c>
      <c r="F27" s="41">
        <v>702</v>
      </c>
      <c r="G27" s="41">
        <v>982</v>
      </c>
      <c r="H27" s="62">
        <f t="shared" si="0"/>
        <v>139.8860398860399</v>
      </c>
      <c r="I27" s="57"/>
      <c r="J27" s="49"/>
      <c r="K27" s="49"/>
      <c r="L27" s="59"/>
      <c r="M27" s="53"/>
      <c r="N27" s="56"/>
      <c r="O27" s="63"/>
      <c r="P27" s="63"/>
      <c r="Q27" s="56"/>
      <c r="R27" s="46"/>
      <c r="S27" s="46"/>
    </row>
    <row r="28" spans="1:19" ht="15" customHeight="1">
      <c r="A28" s="85" t="s">
        <v>79</v>
      </c>
      <c r="B28" s="89"/>
      <c r="C28" s="41">
        <v>905</v>
      </c>
      <c r="D28" s="41">
        <v>778</v>
      </c>
      <c r="E28" s="41">
        <v>664</v>
      </c>
      <c r="F28" s="41">
        <v>781</v>
      </c>
      <c r="G28" s="41">
        <v>975</v>
      </c>
      <c r="H28" s="62">
        <f t="shared" si="0"/>
        <v>124.83994878361075</v>
      </c>
      <c r="I28" s="57"/>
      <c r="J28" s="84" t="s">
        <v>21</v>
      </c>
      <c r="K28" s="84"/>
      <c r="L28" s="105" t="s">
        <v>80</v>
      </c>
      <c r="M28" s="89"/>
      <c r="N28" s="51">
        <v>18</v>
      </c>
      <c r="O28" s="52" t="s">
        <v>67</v>
      </c>
      <c r="P28" s="52">
        <v>14</v>
      </c>
      <c r="Q28" s="56">
        <v>4</v>
      </c>
      <c r="R28" s="46"/>
      <c r="S28" s="46"/>
    </row>
    <row r="29" spans="1:19" ht="15" customHeight="1">
      <c r="A29" s="85" t="s">
        <v>81</v>
      </c>
      <c r="B29" s="89"/>
      <c r="C29" s="41">
        <v>12</v>
      </c>
      <c r="D29" s="41">
        <v>22</v>
      </c>
      <c r="E29" s="41">
        <v>11</v>
      </c>
      <c r="F29" s="41">
        <v>26</v>
      </c>
      <c r="G29" s="41">
        <v>26</v>
      </c>
      <c r="H29" s="62">
        <f t="shared" si="0"/>
        <v>100</v>
      </c>
      <c r="I29" s="57"/>
      <c r="J29" s="84"/>
      <c r="K29" s="84"/>
      <c r="L29" s="105" t="s">
        <v>82</v>
      </c>
      <c r="M29" s="89"/>
      <c r="N29" s="51">
        <v>22</v>
      </c>
      <c r="O29" s="52" t="s">
        <v>67</v>
      </c>
      <c r="P29" s="51">
        <v>6</v>
      </c>
      <c r="Q29" s="51">
        <v>16</v>
      </c>
      <c r="R29" s="46"/>
      <c r="S29" s="46"/>
    </row>
    <row r="30" spans="1:19" ht="15" customHeight="1">
      <c r="A30" s="85" t="s">
        <v>83</v>
      </c>
      <c r="B30" s="89"/>
      <c r="C30" s="41">
        <v>62</v>
      </c>
      <c r="D30" s="41">
        <v>83</v>
      </c>
      <c r="E30" s="41">
        <v>61</v>
      </c>
      <c r="F30" s="41">
        <v>41</v>
      </c>
      <c r="G30" s="41">
        <v>113</v>
      </c>
      <c r="H30" s="62">
        <f t="shared" si="0"/>
        <v>275.609756097561</v>
      </c>
      <c r="I30" s="57"/>
      <c r="J30" s="84"/>
      <c r="K30" s="84"/>
      <c r="L30" s="85" t="s">
        <v>55</v>
      </c>
      <c r="M30" s="89"/>
      <c r="N30" s="51">
        <f>SUM(N28:N29)</f>
        <v>40</v>
      </c>
      <c r="O30" s="52" t="s">
        <v>67</v>
      </c>
      <c r="P30" s="51">
        <f>SUM(P28:P29)</f>
        <v>20</v>
      </c>
      <c r="Q30" s="51">
        <f>SUM(Q28:Q29)</f>
        <v>20</v>
      </c>
      <c r="R30" s="46"/>
      <c r="S30" s="46"/>
    </row>
    <row r="31" spans="1:19" ht="15" customHeight="1">
      <c r="A31" s="85" t="s">
        <v>84</v>
      </c>
      <c r="B31" s="89"/>
      <c r="C31" s="41">
        <v>17685</v>
      </c>
      <c r="D31" s="41">
        <v>18585</v>
      </c>
      <c r="E31" s="41">
        <v>17300</v>
      </c>
      <c r="F31" s="41">
        <v>15755</v>
      </c>
      <c r="G31" s="41">
        <v>16211</v>
      </c>
      <c r="H31" s="62">
        <f t="shared" si="0"/>
        <v>102.8943192637258</v>
      </c>
      <c r="I31" s="57"/>
      <c r="J31" s="56"/>
      <c r="K31" s="56"/>
      <c r="L31" s="56"/>
      <c r="M31" s="53"/>
      <c r="N31" s="46"/>
      <c r="O31" s="46"/>
      <c r="P31" s="46"/>
      <c r="Q31" s="46"/>
      <c r="R31" s="46"/>
      <c r="S31" s="46"/>
    </row>
    <row r="32" spans="1:19" ht="15" customHeight="1">
      <c r="A32" s="101" t="s">
        <v>85</v>
      </c>
      <c r="B32" s="102"/>
      <c r="C32" s="54">
        <v>142</v>
      </c>
      <c r="D32" s="54">
        <v>131</v>
      </c>
      <c r="E32" s="54">
        <v>126</v>
      </c>
      <c r="F32" s="54">
        <v>121</v>
      </c>
      <c r="G32" s="54">
        <v>199</v>
      </c>
      <c r="H32" s="64">
        <f t="shared" si="0"/>
        <v>164.46280991735537</v>
      </c>
      <c r="I32" s="57"/>
      <c r="J32" s="103" t="s">
        <v>56</v>
      </c>
      <c r="K32" s="103"/>
      <c r="L32" s="103"/>
      <c r="M32" s="104"/>
      <c r="N32" s="79">
        <f>SUM(N16,N19,N26,N30)</f>
        <v>493</v>
      </c>
      <c r="O32" s="79">
        <f>SUM(O16,O19,O26,O30)</f>
        <v>6</v>
      </c>
      <c r="P32" s="79">
        <f>SUM(P16,P19,P26,P30)</f>
        <v>188</v>
      </c>
      <c r="Q32" s="79">
        <f>SUM(Q16,Q19,Q26,Q30)</f>
        <v>299</v>
      </c>
      <c r="R32" s="46"/>
      <c r="S32" s="46"/>
    </row>
    <row r="33" spans="1:19" ht="15" customHeight="1">
      <c r="A33" s="65" t="s">
        <v>26</v>
      </c>
      <c r="B33" s="66"/>
      <c r="C33" s="66"/>
      <c r="D33" s="66"/>
      <c r="E33" s="67"/>
      <c r="F33" s="67"/>
      <c r="G33" s="46"/>
      <c r="H33" s="46"/>
      <c r="I33" s="57"/>
      <c r="J33" s="43" t="s">
        <v>86</v>
      </c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5" customHeight="1">
      <c r="A38" s="46"/>
      <c r="B38" s="46"/>
      <c r="C38" s="46"/>
      <c r="D38" s="46"/>
      <c r="E38" s="46"/>
      <c r="F38" s="46"/>
      <c r="G38" s="67"/>
      <c r="H38" s="67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5" customHeight="1">
      <c r="A39" s="46"/>
      <c r="B39" s="51"/>
      <c r="C39" s="58"/>
      <c r="D39" s="58"/>
      <c r="E39" s="58"/>
      <c r="F39" s="58"/>
      <c r="G39" s="58"/>
      <c r="H39" s="58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5" customHeight="1">
      <c r="A42" s="46"/>
      <c r="B42" s="68"/>
      <c r="C42" s="69"/>
      <c r="D42" s="69"/>
      <c r="E42" s="69"/>
      <c r="F42" s="69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20" ht="19.5" customHeight="1">
      <c r="A43" s="95" t="s">
        <v>87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6"/>
    </row>
    <row r="44" spans="1:19" ht="18" customHeight="1" thickBot="1">
      <c r="A44" s="46"/>
      <c r="B44" s="70"/>
      <c r="C44" s="70"/>
      <c r="D44" s="70"/>
      <c r="E44" s="70"/>
      <c r="F44" s="70"/>
      <c r="G44" s="70"/>
      <c r="H44" s="70"/>
      <c r="I44" s="70"/>
      <c r="J44" s="70"/>
      <c r="K44" s="71"/>
      <c r="L44" s="71"/>
      <c r="M44" s="71"/>
      <c r="N44" s="71"/>
      <c r="O44" s="70"/>
      <c r="P44" s="46"/>
      <c r="Q44" s="46"/>
      <c r="R44" s="46"/>
      <c r="S44" s="52" t="s">
        <v>88</v>
      </c>
    </row>
    <row r="45" spans="1:20" ht="15" customHeight="1">
      <c r="A45" s="96" t="s">
        <v>89</v>
      </c>
      <c r="B45" s="98" t="s">
        <v>68</v>
      </c>
      <c r="C45" s="92" t="s">
        <v>69</v>
      </c>
      <c r="D45" s="92" t="s">
        <v>90</v>
      </c>
      <c r="E45" s="92" t="s">
        <v>91</v>
      </c>
      <c r="F45" s="92" t="s">
        <v>92</v>
      </c>
      <c r="G45" s="92" t="s">
        <v>93</v>
      </c>
      <c r="H45" s="92" t="s">
        <v>57</v>
      </c>
      <c r="I45" s="92" t="s">
        <v>58</v>
      </c>
      <c r="J45" s="92" t="s">
        <v>59</v>
      </c>
      <c r="K45" s="92" t="s">
        <v>60</v>
      </c>
      <c r="L45" s="92" t="s">
        <v>94</v>
      </c>
      <c r="M45" s="94"/>
      <c r="N45" s="92" t="s">
        <v>95</v>
      </c>
      <c r="O45" s="92" t="s">
        <v>96</v>
      </c>
      <c r="P45" s="90" t="s">
        <v>97</v>
      </c>
      <c r="Q45" s="92" t="s">
        <v>98</v>
      </c>
      <c r="R45" s="92" t="s">
        <v>99</v>
      </c>
      <c r="S45" s="90" t="s">
        <v>100</v>
      </c>
      <c r="T45" s="15"/>
    </row>
    <row r="46" spans="1:20" ht="15" customHeight="1">
      <c r="A46" s="97"/>
      <c r="B46" s="99"/>
      <c r="C46" s="100"/>
      <c r="D46" s="100"/>
      <c r="E46" s="100"/>
      <c r="F46" s="100"/>
      <c r="G46" s="93"/>
      <c r="H46" s="93"/>
      <c r="I46" s="93"/>
      <c r="J46" s="93"/>
      <c r="K46" s="93"/>
      <c r="L46" s="93"/>
      <c r="M46" s="93"/>
      <c r="N46" s="93"/>
      <c r="O46" s="93"/>
      <c r="P46" s="91"/>
      <c r="Q46" s="93"/>
      <c r="R46" s="93"/>
      <c r="S46" s="91"/>
      <c r="T46" s="15"/>
    </row>
    <row r="47" spans="1:19" ht="15" customHeight="1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1:19" ht="15" customHeight="1">
      <c r="A48" s="29" t="s">
        <v>61</v>
      </c>
      <c r="B48" s="78">
        <v>3938345</v>
      </c>
      <c r="C48" s="78">
        <f aca="true" t="shared" si="1" ref="C48:S48">SUM(C50:C62)</f>
        <v>4030482</v>
      </c>
      <c r="D48" s="78">
        <f t="shared" si="1"/>
        <v>3991248</v>
      </c>
      <c r="E48" s="78">
        <f t="shared" si="1"/>
        <v>4218278</v>
      </c>
      <c r="F48" s="78">
        <f t="shared" si="1"/>
        <v>3757067</v>
      </c>
      <c r="G48" s="78">
        <f t="shared" si="1"/>
        <v>263820</v>
      </c>
      <c r="H48" s="78">
        <f t="shared" si="1"/>
        <v>305671</v>
      </c>
      <c r="I48" s="78">
        <f t="shared" si="1"/>
        <v>328132</v>
      </c>
      <c r="J48" s="78">
        <f t="shared" si="1"/>
        <v>209367</v>
      </c>
      <c r="K48" s="78">
        <f t="shared" si="1"/>
        <v>274605</v>
      </c>
      <c r="L48" s="78"/>
      <c r="M48" s="78">
        <f t="shared" si="1"/>
        <v>275393</v>
      </c>
      <c r="N48" s="78">
        <f t="shared" si="1"/>
        <v>262089</v>
      </c>
      <c r="O48" s="78">
        <f t="shared" si="1"/>
        <v>403362</v>
      </c>
      <c r="P48" s="78">
        <f t="shared" si="1"/>
        <v>282085</v>
      </c>
      <c r="Q48" s="78">
        <f t="shared" si="1"/>
        <v>365690</v>
      </c>
      <c r="R48" s="78">
        <f t="shared" si="1"/>
        <v>427873</v>
      </c>
      <c r="S48" s="78">
        <f t="shared" si="1"/>
        <v>358980</v>
      </c>
    </row>
    <row r="49" spans="1:19" ht="15" customHeight="1">
      <c r="A49" s="26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8"/>
      <c r="Q49" s="18"/>
      <c r="R49" s="18"/>
      <c r="S49" s="18"/>
    </row>
    <row r="50" spans="1:19" ht="15" customHeight="1">
      <c r="A50" s="27" t="s">
        <v>29</v>
      </c>
      <c r="B50" s="17">
        <v>572937</v>
      </c>
      <c r="C50" s="17">
        <v>584729</v>
      </c>
      <c r="D50" s="17">
        <v>554969</v>
      </c>
      <c r="E50" s="17">
        <v>606589</v>
      </c>
      <c r="F50" s="17">
        <v>550821</v>
      </c>
      <c r="G50" s="34">
        <v>41870</v>
      </c>
      <c r="H50" s="34">
        <v>49406</v>
      </c>
      <c r="I50" s="34">
        <v>52536</v>
      </c>
      <c r="J50" s="34">
        <v>33811</v>
      </c>
      <c r="K50" s="34">
        <v>40329</v>
      </c>
      <c r="L50" s="34"/>
      <c r="M50" s="34">
        <v>38668</v>
      </c>
      <c r="N50" s="34">
        <v>34978</v>
      </c>
      <c r="O50" s="34">
        <v>60684</v>
      </c>
      <c r="P50" s="34">
        <v>39905</v>
      </c>
      <c r="Q50" s="34">
        <v>48170</v>
      </c>
      <c r="R50" s="34">
        <v>62549</v>
      </c>
      <c r="S50" s="34">
        <v>47915</v>
      </c>
    </row>
    <row r="51" spans="1:19" ht="15" customHeight="1">
      <c r="A51" s="27"/>
      <c r="B51" s="13"/>
      <c r="C51" s="13"/>
      <c r="D51" s="13"/>
      <c r="E51" s="17"/>
      <c r="F51" s="1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15" customHeight="1">
      <c r="A52" s="27" t="s">
        <v>30</v>
      </c>
      <c r="B52" s="17">
        <v>1201567</v>
      </c>
      <c r="C52" s="17">
        <v>1250590</v>
      </c>
      <c r="D52" s="17">
        <v>1160701</v>
      </c>
      <c r="E52" s="17">
        <v>1221652</v>
      </c>
      <c r="F52" s="17">
        <v>1084982</v>
      </c>
      <c r="G52" s="34">
        <v>87504</v>
      </c>
      <c r="H52" s="34">
        <v>86345</v>
      </c>
      <c r="I52" s="34">
        <v>94496</v>
      </c>
      <c r="J52" s="34">
        <v>64079</v>
      </c>
      <c r="K52" s="34">
        <v>76145</v>
      </c>
      <c r="L52" s="34"/>
      <c r="M52" s="34">
        <v>80589</v>
      </c>
      <c r="N52" s="34">
        <v>76288</v>
      </c>
      <c r="O52" s="34">
        <v>104508</v>
      </c>
      <c r="P52" s="34">
        <v>82741</v>
      </c>
      <c r="Q52" s="34">
        <v>103710</v>
      </c>
      <c r="R52" s="34">
        <v>116927</v>
      </c>
      <c r="S52" s="34">
        <v>111650</v>
      </c>
    </row>
    <row r="53" spans="1:19" ht="15" customHeight="1">
      <c r="A53" s="27"/>
      <c r="B53" s="13"/>
      <c r="C53" s="13"/>
      <c r="D53" s="13"/>
      <c r="E53" s="17"/>
      <c r="F53" s="17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15" customHeight="1">
      <c r="A54" s="27" t="s">
        <v>31</v>
      </c>
      <c r="B54" s="17">
        <v>512617</v>
      </c>
      <c r="C54" s="17">
        <v>529795</v>
      </c>
      <c r="D54" s="17">
        <v>506636</v>
      </c>
      <c r="E54" s="17">
        <v>533094</v>
      </c>
      <c r="F54" s="17">
        <v>452163</v>
      </c>
      <c r="G54" s="34">
        <v>32328</v>
      </c>
      <c r="H54" s="34">
        <v>39892</v>
      </c>
      <c r="I54" s="34">
        <v>36720</v>
      </c>
      <c r="J54" s="34">
        <v>21292</v>
      </c>
      <c r="K54" s="34">
        <v>29923</v>
      </c>
      <c r="L54" s="34"/>
      <c r="M54" s="34">
        <v>27996</v>
      </c>
      <c r="N54" s="34">
        <v>31944</v>
      </c>
      <c r="O54" s="34">
        <v>59853</v>
      </c>
      <c r="P54" s="34">
        <v>31058</v>
      </c>
      <c r="Q54" s="34">
        <v>40617</v>
      </c>
      <c r="R54" s="34">
        <v>51685</v>
      </c>
      <c r="S54" s="34">
        <v>48855</v>
      </c>
    </row>
    <row r="55" spans="1:19" ht="15" customHeight="1">
      <c r="A55" s="27"/>
      <c r="B55" s="13"/>
      <c r="C55" s="13"/>
      <c r="D55" s="13"/>
      <c r="E55" s="17"/>
      <c r="F55" s="1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6" spans="1:19" ht="15" customHeight="1">
      <c r="A56" s="27" t="s">
        <v>32</v>
      </c>
      <c r="B56" s="17">
        <v>390915</v>
      </c>
      <c r="C56" s="17">
        <v>381418</v>
      </c>
      <c r="D56" s="17">
        <v>361861</v>
      </c>
      <c r="E56" s="17">
        <v>357360</v>
      </c>
      <c r="F56" s="17">
        <v>330080</v>
      </c>
      <c r="G56" s="34">
        <v>28580</v>
      </c>
      <c r="H56" s="34">
        <v>33029</v>
      </c>
      <c r="I56" s="34">
        <v>28825</v>
      </c>
      <c r="J56" s="34">
        <v>19047</v>
      </c>
      <c r="K56" s="34">
        <v>20686</v>
      </c>
      <c r="L56" s="34"/>
      <c r="M56" s="34">
        <v>26684</v>
      </c>
      <c r="N56" s="34">
        <v>24673</v>
      </c>
      <c r="O56" s="34">
        <v>27827</v>
      </c>
      <c r="P56" s="34">
        <v>21104</v>
      </c>
      <c r="Q56" s="34">
        <v>30337</v>
      </c>
      <c r="R56" s="34">
        <v>38742</v>
      </c>
      <c r="S56" s="34">
        <v>30546</v>
      </c>
    </row>
    <row r="57" spans="1:19" ht="15" customHeight="1">
      <c r="A57" s="27"/>
      <c r="B57" s="13"/>
      <c r="C57" s="13"/>
      <c r="D57" s="13"/>
      <c r="E57" s="17"/>
      <c r="F57" s="17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  <row r="58" spans="1:19" ht="15" customHeight="1">
      <c r="A58" s="27" t="s">
        <v>33</v>
      </c>
      <c r="B58" s="17">
        <v>1176604</v>
      </c>
      <c r="C58" s="17">
        <v>1193827</v>
      </c>
      <c r="D58" s="17">
        <v>1155584</v>
      </c>
      <c r="E58" s="17">
        <v>1249266</v>
      </c>
      <c r="F58" s="17">
        <v>1093878</v>
      </c>
      <c r="G58" s="34">
        <v>62810</v>
      </c>
      <c r="H58" s="34">
        <v>79902</v>
      </c>
      <c r="I58" s="34">
        <v>96766</v>
      </c>
      <c r="J58" s="34">
        <v>59537</v>
      </c>
      <c r="K58" s="34">
        <v>83229</v>
      </c>
      <c r="L58" s="34"/>
      <c r="M58" s="34">
        <v>82929</v>
      </c>
      <c r="N58" s="34">
        <v>79116</v>
      </c>
      <c r="O58" s="34">
        <v>122574</v>
      </c>
      <c r="P58" s="34">
        <v>88726</v>
      </c>
      <c r="Q58" s="34">
        <v>115165</v>
      </c>
      <c r="R58" s="34">
        <v>124680</v>
      </c>
      <c r="S58" s="34">
        <v>98444</v>
      </c>
    </row>
    <row r="59" spans="1:19" ht="15" customHeight="1">
      <c r="A59" s="21"/>
      <c r="B59" s="13"/>
      <c r="C59" s="13"/>
      <c r="D59" s="13"/>
      <c r="E59" s="17"/>
      <c r="F59" s="17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</row>
    <row r="60" spans="1:19" ht="15" customHeight="1">
      <c r="A60" s="27" t="s">
        <v>34</v>
      </c>
      <c r="B60" s="17">
        <v>83705</v>
      </c>
      <c r="C60" s="17">
        <v>90123</v>
      </c>
      <c r="D60" s="17">
        <v>90597</v>
      </c>
      <c r="E60" s="17">
        <v>94067</v>
      </c>
      <c r="F60" s="17">
        <v>85642</v>
      </c>
      <c r="G60" s="34">
        <v>6228</v>
      </c>
      <c r="H60" s="34">
        <v>9691</v>
      </c>
      <c r="I60" s="34">
        <v>7659</v>
      </c>
      <c r="J60" s="34">
        <v>4905</v>
      </c>
      <c r="K60" s="34">
        <v>6433</v>
      </c>
      <c r="L60" s="34"/>
      <c r="M60" s="34">
        <v>8018</v>
      </c>
      <c r="N60" s="34">
        <v>4885</v>
      </c>
      <c r="O60" s="34">
        <v>6513</v>
      </c>
      <c r="P60" s="34">
        <v>6851</v>
      </c>
      <c r="Q60" s="34">
        <v>7735</v>
      </c>
      <c r="R60" s="34">
        <v>7775</v>
      </c>
      <c r="S60" s="34">
        <v>8949</v>
      </c>
    </row>
    <row r="61" spans="1:19" ht="15" customHeight="1">
      <c r="A61" s="27"/>
      <c r="B61" s="13"/>
      <c r="C61" s="13"/>
      <c r="D61" s="13"/>
      <c r="E61" s="13"/>
      <c r="F61" s="13"/>
      <c r="G61" s="34"/>
      <c r="H61" s="34"/>
      <c r="I61" s="34"/>
      <c r="J61" s="34"/>
      <c r="K61" s="35"/>
      <c r="L61" s="36"/>
      <c r="M61" s="34"/>
      <c r="N61" s="34"/>
      <c r="O61" s="37"/>
      <c r="P61" s="34"/>
      <c r="Q61" s="34"/>
      <c r="R61" s="34"/>
      <c r="S61" s="34"/>
    </row>
    <row r="62" spans="1:19" ht="15" customHeight="1">
      <c r="A62" s="27" t="s">
        <v>25</v>
      </c>
      <c r="B62" s="17" t="s">
        <v>27</v>
      </c>
      <c r="C62" s="17" t="s">
        <v>27</v>
      </c>
      <c r="D62" s="17">
        <v>160900</v>
      </c>
      <c r="E62" s="17">
        <v>156250</v>
      </c>
      <c r="F62" s="17">
        <v>159501</v>
      </c>
      <c r="G62" s="34">
        <v>4500</v>
      </c>
      <c r="H62" s="34">
        <v>7406</v>
      </c>
      <c r="I62" s="34">
        <v>11130</v>
      </c>
      <c r="J62" s="34">
        <v>6696</v>
      </c>
      <c r="K62" s="34">
        <v>17860</v>
      </c>
      <c r="L62" s="34"/>
      <c r="M62" s="34">
        <v>10509</v>
      </c>
      <c r="N62" s="34">
        <v>10205</v>
      </c>
      <c r="O62" s="34">
        <v>21403</v>
      </c>
      <c r="P62" s="34">
        <v>11700</v>
      </c>
      <c r="Q62" s="34">
        <v>19956</v>
      </c>
      <c r="R62" s="34">
        <v>25515</v>
      </c>
      <c r="S62" s="34">
        <v>12621</v>
      </c>
    </row>
    <row r="63" spans="1:19" ht="15" customHeight="1">
      <c r="A63" s="28"/>
      <c r="B63" s="16"/>
      <c r="C63" s="16"/>
      <c r="D63" s="16"/>
      <c r="E63" s="1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7" ht="15" customHeight="1">
      <c r="A64" s="14" t="s">
        <v>35</v>
      </c>
      <c r="B64" s="14"/>
      <c r="C64" s="15"/>
      <c r="D64" s="15"/>
      <c r="E64" s="15"/>
      <c r="F64" s="15"/>
      <c r="G64" s="15"/>
    </row>
    <row r="65" spans="1:7" ht="15" customHeight="1">
      <c r="A65" s="15" t="s">
        <v>36</v>
      </c>
      <c r="B65" s="15"/>
      <c r="C65" s="15"/>
      <c r="D65" s="15"/>
      <c r="E65" s="15"/>
      <c r="F65" s="15"/>
      <c r="G65" s="15"/>
    </row>
    <row r="66" spans="1:7" ht="15" customHeight="1">
      <c r="A66" s="15" t="s">
        <v>23</v>
      </c>
      <c r="B66" s="15"/>
      <c r="C66" s="15"/>
      <c r="D66" s="15"/>
      <c r="E66" s="15"/>
      <c r="F66" s="15"/>
      <c r="G66" s="15"/>
    </row>
  </sheetData>
  <sheetProtection/>
  <mergeCells count="74">
    <mergeCell ref="A3:H3"/>
    <mergeCell ref="A5:A6"/>
    <mergeCell ref="B5:C5"/>
    <mergeCell ref="D5:D6"/>
    <mergeCell ref="E5:E6"/>
    <mergeCell ref="F5:F6"/>
    <mergeCell ref="G5:G6"/>
    <mergeCell ref="H5:H6"/>
    <mergeCell ref="L11:M11"/>
    <mergeCell ref="L12:M12"/>
    <mergeCell ref="J5:M6"/>
    <mergeCell ref="Q5:Q6"/>
    <mergeCell ref="N5:N6"/>
    <mergeCell ref="O5:P5"/>
    <mergeCell ref="L21:M21"/>
    <mergeCell ref="L22:M22"/>
    <mergeCell ref="L9:M9"/>
    <mergeCell ref="L10:M10"/>
    <mergeCell ref="A19:H19"/>
    <mergeCell ref="L19:M19"/>
    <mergeCell ref="L13:M13"/>
    <mergeCell ref="L14:M14"/>
    <mergeCell ref="L15:M15"/>
    <mergeCell ref="L16:M16"/>
    <mergeCell ref="A21:B22"/>
    <mergeCell ref="C21:C22"/>
    <mergeCell ref="D21:D22"/>
    <mergeCell ref="E21:E22"/>
    <mergeCell ref="F21:F22"/>
    <mergeCell ref="G21:G22"/>
    <mergeCell ref="A27:B27"/>
    <mergeCell ref="A28:B28"/>
    <mergeCell ref="L28:M28"/>
    <mergeCell ref="A29:B29"/>
    <mergeCell ref="L29:M29"/>
    <mergeCell ref="A25:B25"/>
    <mergeCell ref="L25:M25"/>
    <mergeCell ref="A26:B26"/>
    <mergeCell ref="L26:M26"/>
    <mergeCell ref="A30:B30"/>
    <mergeCell ref="L30:M30"/>
    <mergeCell ref="A31:B31"/>
    <mergeCell ref="A32:B32"/>
    <mergeCell ref="J32:M32"/>
    <mergeCell ref="J28:K30"/>
    <mergeCell ref="A43:S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S45:S46"/>
    <mergeCell ref="O45:O46"/>
    <mergeCell ref="P45:P46"/>
    <mergeCell ref="Q45:Q46"/>
    <mergeCell ref="R45:R46"/>
    <mergeCell ref="J45:J46"/>
    <mergeCell ref="K45:K46"/>
    <mergeCell ref="L45:M46"/>
    <mergeCell ref="N45:N46"/>
    <mergeCell ref="A2:S2"/>
    <mergeCell ref="J3:Q3"/>
    <mergeCell ref="J8:K16"/>
    <mergeCell ref="J18:K19"/>
    <mergeCell ref="J21:K26"/>
    <mergeCell ref="L8:M8"/>
    <mergeCell ref="A23:B23"/>
    <mergeCell ref="L23:M23"/>
    <mergeCell ref="L24:M24"/>
    <mergeCell ref="L18:M18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2011-12-16T05:04:11Z</cp:lastPrinted>
  <dcterms:created xsi:type="dcterms:W3CDTF">1998-03-26T00:56:00Z</dcterms:created>
  <dcterms:modified xsi:type="dcterms:W3CDTF">2012-06-18T00:27:43Z</dcterms:modified>
  <cp:category/>
  <cp:version/>
  <cp:contentType/>
  <cp:contentStatus/>
</cp:coreProperties>
</file>