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1"/>
  </bookViews>
  <sheets>
    <sheet name="２６４" sheetId="1" r:id="rId1"/>
    <sheet name="２６６" sheetId="2" r:id="rId2"/>
  </sheets>
  <definedNames/>
  <calcPr fullCalcOnLoad="1"/>
</workbook>
</file>

<file path=xl/sharedStrings.xml><?xml version="1.0" encoding="utf-8"?>
<sst xmlns="http://schemas.openxmlformats.org/spreadsheetml/2006/main" count="743" uniqueCount="248">
  <si>
    <t>２３　　　司　　法　　及　　び　　警　　察</t>
  </si>
  <si>
    <t>（単位：件）</t>
  </si>
  <si>
    <t>（単位：人）</t>
  </si>
  <si>
    <t>新　　　　　　受</t>
  </si>
  <si>
    <t>名古屋高等裁判所金沢支部</t>
  </si>
  <si>
    <t>既　　　　　　済</t>
  </si>
  <si>
    <t>未　　　　　　済</t>
  </si>
  <si>
    <t>第一審</t>
  </si>
  <si>
    <t>―</t>
  </si>
  <si>
    <t>控訴審</t>
  </si>
  <si>
    <t>抗告事件</t>
  </si>
  <si>
    <t>金沢地裁管内簡易裁判所</t>
  </si>
  <si>
    <t>その他の事件</t>
  </si>
  <si>
    <t>通常訴訟</t>
  </si>
  <si>
    <t>人事訴訟</t>
  </si>
  <si>
    <t>行政訴訟</t>
  </si>
  <si>
    <t>控訴</t>
  </si>
  <si>
    <t>家　事　調　停　事　件</t>
  </si>
  <si>
    <t>再審</t>
  </si>
  <si>
    <t>抗告</t>
  </si>
  <si>
    <t>民事非訟</t>
  </si>
  <si>
    <t>商事非訟</t>
  </si>
  <si>
    <t>借地非訟</t>
  </si>
  <si>
    <t>保全命令</t>
  </si>
  <si>
    <t>配当等手続</t>
  </si>
  <si>
    <t>強制執行</t>
  </si>
  <si>
    <t>担保権実行</t>
  </si>
  <si>
    <t>総　　　　　　　　数</t>
  </si>
  <si>
    <t>破産</t>
  </si>
  <si>
    <t>和議</t>
  </si>
  <si>
    <t>会社更生</t>
  </si>
  <si>
    <t>過料</t>
  </si>
  <si>
    <t>共助</t>
  </si>
  <si>
    <t>既　　    　済</t>
  </si>
  <si>
    <t>不       処       分</t>
  </si>
  <si>
    <t>そ　　　 の　 　　他</t>
  </si>
  <si>
    <t>和解</t>
  </si>
  <si>
    <t>督促</t>
  </si>
  <si>
    <t>公示催告</t>
  </si>
  <si>
    <t>総数</t>
  </si>
  <si>
    <t>旧受</t>
  </si>
  <si>
    <t>新受</t>
  </si>
  <si>
    <t>起訴</t>
  </si>
  <si>
    <t>不起訴</t>
  </si>
  <si>
    <t>中止</t>
  </si>
  <si>
    <t>他へ移送</t>
  </si>
  <si>
    <t>管内区検察庁</t>
  </si>
  <si>
    <t>名古屋高等裁判所金沢支部</t>
  </si>
  <si>
    <t>新受内訳</t>
  </si>
  <si>
    <t>金沢地方裁判所（支部を含む）</t>
  </si>
  <si>
    <t>新受内訳</t>
  </si>
  <si>
    <t>注　　支部、出張所を含む。</t>
  </si>
  <si>
    <t>資料　最高裁判所「司法統計年報」</t>
  </si>
  <si>
    <t>１７０　　　少　　　年　　　事　　　件</t>
  </si>
  <si>
    <t>（単位：人）</t>
  </si>
  <si>
    <t>検察官へ送致</t>
  </si>
  <si>
    <t>児童自立支援施設等へ送致</t>
  </si>
  <si>
    <t>金沢地裁管内簡易裁判所</t>
  </si>
  <si>
    <t>知事又は児童相談所長へ送致</t>
  </si>
  <si>
    <t>未　　　　　済</t>
  </si>
  <si>
    <t>注　　支部、出張所を含む。ただし、保護事件のみ計上してある。</t>
  </si>
  <si>
    <t>資料　最高裁判所「司法統計年報」</t>
  </si>
  <si>
    <t>１７１　　被 疑 事 件 受 理 及 び 処 理</t>
  </si>
  <si>
    <t>金沢地方検察庁（支部を含む）</t>
  </si>
  <si>
    <t>名古屋高裁金沢支部</t>
  </si>
  <si>
    <t>調停事件</t>
  </si>
  <si>
    <t>家裁送致</t>
  </si>
  <si>
    <t>金沢地裁（支部を含む）</t>
  </si>
  <si>
    <t>資料　名古屋高等裁判所金沢支部、金沢地方裁判所「司法統計年報」</t>
  </si>
  <si>
    <t>凶　　悪　　犯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</si>
  <si>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</si>
  <si>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</si>
  <si>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</si>
  <si>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</si>
  <si>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</si>
  <si>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</si>
  <si>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</si>
  <si>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粗　　暴　　犯</t>
  </si>
  <si>
    <t>凶器準備集合</t>
  </si>
  <si>
    <t>暴行</t>
  </si>
  <si>
    <t>傷害(傷害致死含む)</t>
  </si>
  <si>
    <t>脅迫</t>
  </si>
  <si>
    <t>恐喝</t>
  </si>
  <si>
    <t>知　　能　　犯</t>
  </si>
  <si>
    <t>詐欺</t>
  </si>
  <si>
    <t>横領</t>
  </si>
  <si>
    <t>偽造</t>
  </si>
  <si>
    <t>背任</t>
  </si>
  <si>
    <t>風　　俗　　犯</t>
  </si>
  <si>
    <t>賭博</t>
  </si>
  <si>
    <t>その他刑法犯</t>
  </si>
  <si>
    <t>資料　石川県警察本部「犯罪統計資料」</t>
  </si>
  <si>
    <t>総　数</t>
  </si>
  <si>
    <t>年　　齢　　別</t>
  </si>
  <si>
    <t>未就学</t>
  </si>
  <si>
    <t>学　　　　　　職　　　　　　別</t>
  </si>
  <si>
    <t>中学生</t>
  </si>
  <si>
    <t>大学生</t>
  </si>
  <si>
    <t>小学生</t>
  </si>
  <si>
    <t>高校生</t>
  </si>
  <si>
    <t>小　計</t>
  </si>
  <si>
    <t>凶悪犯</t>
  </si>
  <si>
    <t>金品持ち出し</t>
  </si>
  <si>
    <t>粗暴犯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</si>
  <si>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</si>
  <si>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</si>
  <si>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</si>
  <si>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</si>
  <si>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</si>
  <si>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</si>
  <si>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</si>
  <si>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</si>
  <si>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</si>
  <si>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不 良 交 友</t>
  </si>
  <si>
    <t>不健全娯楽</t>
  </si>
  <si>
    <t>資料　石川県警察本部「少年犯罪統計調査」</t>
  </si>
  <si>
    <t>そ　の　他</t>
  </si>
  <si>
    <t>１７２　　刑　法　犯　罪　名　別　、月　別　発　生　数　及　び　検　挙　件　数</t>
  </si>
  <si>
    <t>窃盗犯</t>
  </si>
  <si>
    <t>賄賂</t>
  </si>
  <si>
    <t>汚職</t>
  </si>
  <si>
    <t>有職者</t>
  </si>
  <si>
    <t>無職者</t>
  </si>
  <si>
    <t>小学生　　　　以　下</t>
  </si>
  <si>
    <t>高　等　　　学校生</t>
  </si>
  <si>
    <t>その他　　　　学校生</t>
  </si>
  <si>
    <t>14歳以上　　　18歳未満</t>
  </si>
  <si>
    <t>18歳以上　　　20歳未満</t>
  </si>
  <si>
    <t>有　職　　　少　年</t>
  </si>
  <si>
    <t>無　職　　　少　年</t>
  </si>
  <si>
    <t>粗暴行為</t>
  </si>
  <si>
    <t>刃物等所持</t>
  </si>
  <si>
    <t>金品不正要求</t>
  </si>
  <si>
    <t>刑　法　犯</t>
  </si>
  <si>
    <t>性的いたずら</t>
  </si>
  <si>
    <t>不健全性的行為</t>
  </si>
  <si>
    <t>注　　少年は、すべて件数統計の対象にしていないので検挙（補導）人員数で計上した。</t>
  </si>
  <si>
    <t>司法及び警察 267</t>
  </si>
  <si>
    <t>264 司法及び警察</t>
  </si>
  <si>
    <t>司法及び警察 265</t>
  </si>
  <si>
    <t>１６８　　　刑　　　事　　　事　　　件</t>
  </si>
  <si>
    <t>項　　　　　　　　　　　　目</t>
  </si>
  <si>
    <t>新 受</t>
  </si>
  <si>
    <t>既 済</t>
  </si>
  <si>
    <t>未 済</t>
  </si>
  <si>
    <t>資料　名古屋高等裁判所金沢支部、金沢地方裁判所</t>
  </si>
  <si>
    <t>１６９　　　家　　　事　　　事　　　件</t>
  </si>
  <si>
    <t>266 司法及び警察</t>
  </si>
  <si>
    <t>総　　　数</t>
  </si>
  <si>
    <t>発　生</t>
  </si>
  <si>
    <t>検　挙</t>
  </si>
  <si>
    <t>発  生</t>
  </si>
  <si>
    <t>検  挙</t>
  </si>
  <si>
    <t>-</t>
  </si>
  <si>
    <t>１７３　　　少　　  　年　  　　犯　  　　罪</t>
  </si>
  <si>
    <t>１７３　　　少　　  　年　  　　犯　  　　罪（つづき）</t>
  </si>
  <si>
    <t>区　　　　分</t>
  </si>
  <si>
    <t>（１）</t>
  </si>
  <si>
    <t>（２）</t>
  </si>
  <si>
    <t>年次及び罪名別</t>
  </si>
  <si>
    <t>総　数</t>
  </si>
  <si>
    <t>金 沢 地 方 裁 判 所　　　             　　　　</t>
  </si>
  <si>
    <t>平成13年</t>
  </si>
  <si>
    <t>14   年</t>
  </si>
  <si>
    <t>15   年</t>
  </si>
  <si>
    <t>16   年</t>
  </si>
  <si>
    <t>17   年</t>
  </si>
  <si>
    <t>（支  部  を  含  む）</t>
  </si>
  <si>
    <t>項　　　　　　　　　　　　目</t>
  </si>
  <si>
    <t>平成13年</t>
  </si>
  <si>
    <t>14   年</t>
  </si>
  <si>
    <t>15   年</t>
  </si>
  <si>
    <t>16   年</t>
  </si>
  <si>
    <t>17   年</t>
  </si>
  <si>
    <t>新 受</t>
  </si>
  <si>
    <t>家　事　審　判　事　件</t>
  </si>
  <si>
    <t>既 済</t>
  </si>
  <si>
    <t>未 済</t>
  </si>
  <si>
    <t>項　　　　　　　　　　　目</t>
  </si>
  <si>
    <t>平成13年</t>
  </si>
  <si>
    <t>14   年</t>
  </si>
  <si>
    <t>15   年</t>
  </si>
  <si>
    <t>16   年</t>
  </si>
  <si>
    <t>17   年</t>
  </si>
  <si>
    <t>新　　    　受</t>
  </si>
  <si>
    <t>保護観察</t>
  </si>
  <si>
    <t>少 年 院 へ  送 致</t>
  </si>
  <si>
    <t>項　　　　　　　　　　　　目</t>
  </si>
  <si>
    <t>平成13年</t>
  </si>
  <si>
    <t>14   年</t>
  </si>
  <si>
    <t>15   年</t>
  </si>
  <si>
    <t>16   年</t>
  </si>
  <si>
    <t>17   年</t>
  </si>
  <si>
    <t>受 理 人 員</t>
  </si>
  <si>
    <t>処 理 人 員</t>
  </si>
  <si>
    <t>受 理 人 員</t>
  </si>
  <si>
    <t>処 理 人 員</t>
  </si>
  <si>
    <t>資料　金沢地方検察庁</t>
  </si>
  <si>
    <t>手形・小切手</t>
  </si>
  <si>
    <t>上告･抗告</t>
  </si>
  <si>
    <t>(1)　　刑　  法  　犯  　及  　び　  特　  別　  法　  犯</t>
  </si>
  <si>
    <t>区　   分</t>
  </si>
  <si>
    <t>14  歳　　　未　満</t>
  </si>
  <si>
    <t>合　　　　計</t>
  </si>
  <si>
    <t>特別法犯</t>
  </si>
  <si>
    <r>
      <t>学　　　生　 ・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　　　徒</t>
    </r>
  </si>
  <si>
    <t>-</t>
  </si>
  <si>
    <t>ぐ犯</t>
  </si>
  <si>
    <t>飲酒</t>
  </si>
  <si>
    <t>喫煙</t>
  </si>
  <si>
    <t>薬物乱用</t>
  </si>
  <si>
    <t>-</t>
  </si>
  <si>
    <t>-</t>
  </si>
  <si>
    <t>-</t>
  </si>
  <si>
    <t>-</t>
  </si>
  <si>
    <t>-</t>
  </si>
  <si>
    <t>-</t>
  </si>
  <si>
    <t>わいせつ</t>
  </si>
  <si>
    <t>１６７　　民事・行政及び調停事件</t>
  </si>
  <si>
    <r>
      <t xml:space="preserve">項　　　　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目</t>
    </r>
  </si>
  <si>
    <t>民事・行政事件</t>
  </si>
  <si>
    <t>12　　月</t>
  </si>
  <si>
    <t>11　　月</t>
  </si>
  <si>
    <t>10　　月</t>
  </si>
  <si>
    <t>1　　　月</t>
  </si>
  <si>
    <t>3　　　月</t>
  </si>
  <si>
    <t>4　　　月</t>
  </si>
  <si>
    <t>5　　　月</t>
  </si>
  <si>
    <t>6　　　月</t>
  </si>
  <si>
    <t>7　　　月</t>
  </si>
  <si>
    <t>8　　　月</t>
  </si>
  <si>
    <t>9　　　月</t>
  </si>
  <si>
    <t>2　　　月</t>
  </si>
  <si>
    <t>学　　　　生　　　・　　　生　　　　徒</t>
  </si>
  <si>
    <t>各種
学校生</t>
  </si>
  <si>
    <t>総　　　　   数</t>
  </si>
  <si>
    <r>
      <t>(2)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ぐ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　不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  行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  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（平成17年）</t>
    </r>
  </si>
  <si>
    <t>平 　成 　13 　年</t>
  </si>
  <si>
    <r>
      <t xml:space="preserve">     </t>
    </r>
    <r>
      <rPr>
        <sz val="12"/>
        <rFont val="ＭＳ 明朝"/>
        <family val="1"/>
      </rPr>
      <t>14</t>
    </r>
  </si>
  <si>
    <r>
      <t xml:space="preserve">     </t>
    </r>
    <r>
      <rPr>
        <sz val="12"/>
        <rFont val="ＭＳ 明朝"/>
        <family val="1"/>
      </rPr>
      <t>15</t>
    </r>
  </si>
  <si>
    <r>
      <t xml:space="preserve">     </t>
    </r>
    <r>
      <rPr>
        <sz val="12"/>
        <rFont val="ＭＳ 明朝"/>
        <family val="1"/>
      </rPr>
      <t>16</t>
    </r>
  </si>
  <si>
    <t xml:space="preserve">    17</t>
  </si>
  <si>
    <t>-</t>
  </si>
  <si>
    <t>平　成　13　年</t>
  </si>
  <si>
    <t xml:space="preserve">    14</t>
  </si>
  <si>
    <r>
      <t xml:space="preserve">    </t>
    </r>
    <r>
      <rPr>
        <sz val="12"/>
        <rFont val="ＭＳ 明朝"/>
        <family val="1"/>
      </rPr>
      <t>15</t>
    </r>
  </si>
  <si>
    <r>
      <t xml:space="preserve">    </t>
    </r>
    <r>
      <rPr>
        <sz val="12"/>
        <rFont val="ＭＳ 明朝"/>
        <family val="1"/>
      </rPr>
      <t>16</t>
    </r>
  </si>
  <si>
    <t xml:space="preserve">   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</si>
</sst>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9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 textRotation="255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 textRotation="255"/>
      <protection/>
    </xf>
    <xf numFmtId="0" fontId="0" fillId="0" borderId="16" xfId="0" applyFont="1" applyFill="1" applyBorder="1" applyAlignment="1" applyProtection="1">
      <alignment horizontal="center" vertical="center" textRotation="255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center" vertical="distributed" textRotation="255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 horizontal="right" vertical="center"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14" xfId="0" applyFont="1" applyFill="1" applyBorder="1" applyAlignment="1" applyProtection="1">
      <alignment vertical="center" textRotation="255"/>
      <protection/>
    </xf>
    <xf numFmtId="0" fontId="0" fillId="0" borderId="15" xfId="0" applyFont="1" applyFill="1" applyBorder="1" applyAlignment="1" applyProtection="1">
      <alignment vertical="center" textRotation="255"/>
      <protection/>
    </xf>
    <xf numFmtId="0" fontId="0" fillId="0" borderId="19" xfId="0" applyFont="1" applyFill="1" applyBorder="1" applyAlignment="1" applyProtection="1">
      <alignment vertical="center" textRotation="255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7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distributed" textRotation="255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 applyProtection="1">
      <alignment horizontal="left" vertical="center"/>
      <protection/>
    </xf>
    <xf numFmtId="37" fontId="0" fillId="0" borderId="21" xfId="0" applyNumberFormat="1" applyFont="1" applyFill="1" applyBorder="1" applyAlignment="1" applyProtection="1">
      <alignment horizontal="left" vertical="center" indent="2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distributed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horizontal="distributed" vertical="center"/>
      <protection/>
    </xf>
    <xf numFmtId="37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37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37" fontId="0" fillId="0" borderId="30" xfId="0" applyNumberFormat="1" applyFont="1" applyFill="1" applyBorder="1" applyAlignment="1" applyProtection="1">
      <alignment horizontal="center" vertical="center"/>
      <protection/>
    </xf>
    <xf numFmtId="37" fontId="12" fillId="0" borderId="13" xfId="0" applyNumberFormat="1" applyFont="1" applyFill="1" applyBorder="1" applyAlignment="1" applyProtection="1">
      <alignment horizontal="center" vertical="center"/>
      <protection/>
    </xf>
    <xf numFmtId="37" fontId="12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37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5" xfId="0" applyFont="1" applyFill="1" applyBorder="1" applyAlignment="1" applyProtection="1" quotePrefix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37" fontId="12" fillId="0" borderId="12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13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5</xdr:row>
      <xdr:rowOff>95250</xdr:rowOff>
    </xdr:from>
    <xdr:to>
      <xdr:col>14</xdr:col>
      <xdr:colOff>9525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458950" y="1323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95250</xdr:rowOff>
    </xdr:from>
    <xdr:to>
      <xdr:col>14</xdr:col>
      <xdr:colOff>9525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4458950" y="1895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95250</xdr:rowOff>
    </xdr:from>
    <xdr:to>
      <xdr:col>14</xdr:col>
      <xdr:colOff>9525</xdr:colOff>
      <xdr:row>13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4458950" y="2466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66675</xdr:rowOff>
    </xdr:from>
    <xdr:to>
      <xdr:col>13</xdr:col>
      <xdr:colOff>142875</xdr:colOff>
      <xdr:row>22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4411325" y="4152900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23</xdr:row>
      <xdr:rowOff>57150</xdr:rowOff>
    </xdr:from>
    <xdr:to>
      <xdr:col>13</xdr:col>
      <xdr:colOff>142875</xdr:colOff>
      <xdr:row>25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4411325" y="47148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85725</xdr:rowOff>
    </xdr:from>
    <xdr:to>
      <xdr:col>13</xdr:col>
      <xdr:colOff>114300</xdr:colOff>
      <xdr:row>53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4363700" y="10077450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66675</xdr:rowOff>
    </xdr:from>
    <xdr:to>
      <xdr:col>13</xdr:col>
      <xdr:colOff>114300</xdr:colOff>
      <xdr:row>59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14363700" y="1062990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60</xdr:row>
      <xdr:rowOff>104775</xdr:rowOff>
    </xdr:from>
    <xdr:to>
      <xdr:col>13</xdr:col>
      <xdr:colOff>133350</xdr:colOff>
      <xdr:row>62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14373225" y="11811000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63</xdr:row>
      <xdr:rowOff>76200</xdr:rowOff>
    </xdr:from>
    <xdr:to>
      <xdr:col>13</xdr:col>
      <xdr:colOff>152400</xdr:colOff>
      <xdr:row>67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373225" y="12353925"/>
          <a:ext cx="1428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104775</xdr:rowOff>
    </xdr:from>
    <xdr:to>
      <xdr:col>11</xdr:col>
      <xdr:colOff>133350</xdr:colOff>
      <xdr:row>42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12868275" y="7048500"/>
          <a:ext cx="1333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76200</xdr:rowOff>
    </xdr:from>
    <xdr:to>
      <xdr:col>11</xdr:col>
      <xdr:colOff>152400</xdr:colOff>
      <xdr:row>56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2915900" y="10258425"/>
          <a:ext cx="10477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61</xdr:row>
      <xdr:rowOff>85725</xdr:rowOff>
    </xdr:from>
    <xdr:to>
      <xdr:col>11</xdr:col>
      <xdr:colOff>133350</xdr:colOff>
      <xdr:row>65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12887325" y="11982450"/>
          <a:ext cx="1047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61</xdr:row>
      <xdr:rowOff>76200</xdr:rowOff>
    </xdr:from>
    <xdr:to>
      <xdr:col>1</xdr:col>
      <xdr:colOff>152400</xdr:colOff>
      <xdr:row>67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81000" y="1259205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95250</xdr:rowOff>
    </xdr:from>
    <xdr:to>
      <xdr:col>1</xdr:col>
      <xdr:colOff>104775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42900" y="2619375"/>
          <a:ext cx="104775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1</xdr:col>
      <xdr:colOff>133350</xdr:colOff>
      <xdr:row>35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52425" y="6219825"/>
          <a:ext cx="114300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zoomScale="75" zoomScaleNormal="75" zoomScalePageLayoutView="0" workbookViewId="0" topLeftCell="A42">
      <selection activeCell="A69" sqref="A69"/>
    </sheetView>
  </sheetViews>
  <sheetFormatPr defaultColWidth="10.59765625" defaultRowHeight="15"/>
  <cols>
    <col min="1" max="1" width="3.59765625" style="5" customWidth="1"/>
    <col min="2" max="3" width="2.59765625" style="5" customWidth="1"/>
    <col min="4" max="4" width="22.59765625" style="5" customWidth="1"/>
    <col min="5" max="9" width="15.59765625" style="5" customWidth="1"/>
    <col min="10" max="10" width="10.59765625" style="5" customWidth="1"/>
    <col min="11" max="11" width="15.09765625" style="5" customWidth="1"/>
    <col min="12" max="12" width="2.09765625" style="5" customWidth="1"/>
    <col min="13" max="13" width="13.59765625" style="5" customWidth="1"/>
    <col min="14" max="14" width="2.09765625" style="5" customWidth="1"/>
    <col min="15" max="15" width="9.59765625" style="5" customWidth="1"/>
    <col min="16" max="20" width="13.59765625" style="5" customWidth="1"/>
    <col min="21" max="16384" width="10.59765625" style="5" customWidth="1"/>
  </cols>
  <sheetData>
    <row r="1" spans="1:20" s="4" customFormat="1" ht="19.5" customHeight="1">
      <c r="A1" s="1" t="s">
        <v>138</v>
      </c>
      <c r="T1" s="2" t="s">
        <v>139</v>
      </c>
    </row>
    <row r="2" spans="1:20" ht="24.7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9.5" customHeight="1">
      <c r="A3" s="118" t="s">
        <v>218</v>
      </c>
      <c r="B3" s="118"/>
      <c r="C3" s="118"/>
      <c r="D3" s="118"/>
      <c r="E3" s="118"/>
      <c r="F3" s="118"/>
      <c r="G3" s="118"/>
      <c r="H3" s="118"/>
      <c r="I3" s="118"/>
      <c r="J3" s="6"/>
      <c r="K3" s="118" t="s">
        <v>140</v>
      </c>
      <c r="L3" s="118"/>
      <c r="M3" s="118"/>
      <c r="N3" s="118"/>
      <c r="O3" s="118"/>
      <c r="P3" s="118"/>
      <c r="Q3" s="118"/>
      <c r="R3" s="118"/>
      <c r="S3" s="118"/>
      <c r="T3" s="118"/>
    </row>
    <row r="4" spans="2:20" ht="18" customHeight="1" thickBot="1">
      <c r="B4" s="7"/>
      <c r="C4" s="7"/>
      <c r="D4" s="7"/>
      <c r="E4" s="7"/>
      <c r="F4" s="7"/>
      <c r="G4" s="7"/>
      <c r="H4" s="7"/>
      <c r="I4" s="8" t="s">
        <v>1</v>
      </c>
      <c r="J4" s="6"/>
      <c r="M4" s="7"/>
      <c r="N4" s="7"/>
      <c r="O4" s="7"/>
      <c r="P4" s="7"/>
      <c r="Q4" s="7"/>
      <c r="R4" s="7"/>
      <c r="S4" s="7"/>
      <c r="T4" s="8" t="s">
        <v>2</v>
      </c>
    </row>
    <row r="5" spans="1:20" ht="15" customHeight="1">
      <c r="A5" s="119" t="s">
        <v>219</v>
      </c>
      <c r="B5" s="119"/>
      <c r="C5" s="119"/>
      <c r="D5" s="120"/>
      <c r="E5" s="9" t="s">
        <v>162</v>
      </c>
      <c r="F5" s="9" t="s">
        <v>163</v>
      </c>
      <c r="G5" s="9" t="s">
        <v>164</v>
      </c>
      <c r="H5" s="9" t="s">
        <v>165</v>
      </c>
      <c r="I5" s="10" t="s">
        <v>166</v>
      </c>
      <c r="J5" s="6"/>
      <c r="K5" s="119" t="s">
        <v>141</v>
      </c>
      <c r="L5" s="119"/>
      <c r="M5" s="119"/>
      <c r="N5" s="119"/>
      <c r="O5" s="120"/>
      <c r="P5" s="9" t="s">
        <v>162</v>
      </c>
      <c r="Q5" s="9" t="s">
        <v>163</v>
      </c>
      <c r="R5" s="9" t="s">
        <v>164</v>
      </c>
      <c r="S5" s="9" t="s">
        <v>165</v>
      </c>
      <c r="T5" s="10" t="s">
        <v>166</v>
      </c>
    </row>
    <row r="6" spans="1:20" ht="15" customHeight="1">
      <c r="A6" s="106"/>
      <c r="B6" s="121" t="s">
        <v>47</v>
      </c>
      <c r="C6" s="122"/>
      <c r="D6" s="123"/>
      <c r="E6" s="11"/>
      <c r="F6" s="12"/>
      <c r="G6" s="12"/>
      <c r="H6" s="12"/>
      <c r="I6" s="12"/>
      <c r="J6" s="6"/>
      <c r="K6" s="13"/>
      <c r="L6" s="13"/>
      <c r="M6" s="14"/>
      <c r="N6" s="14"/>
      <c r="O6" s="15" t="s">
        <v>142</v>
      </c>
      <c r="P6" s="16">
        <v>142</v>
      </c>
      <c r="Q6" s="16">
        <v>212</v>
      </c>
      <c r="R6" s="16">
        <v>184</v>
      </c>
      <c r="S6" s="16">
        <v>218</v>
      </c>
      <c r="T6" s="16">
        <v>206</v>
      </c>
    </row>
    <row r="7" spans="1:20" ht="15" customHeight="1">
      <c r="A7" s="107"/>
      <c r="B7" s="18"/>
      <c r="C7" s="124" t="s">
        <v>3</v>
      </c>
      <c r="D7" s="125"/>
      <c r="E7" s="20">
        <v>651</v>
      </c>
      <c r="F7" s="20">
        <v>643</v>
      </c>
      <c r="G7" s="20">
        <v>697</v>
      </c>
      <c r="H7" s="20">
        <v>643</v>
      </c>
      <c r="I7" s="20">
        <v>694</v>
      </c>
      <c r="J7" s="6"/>
      <c r="K7" s="124" t="s">
        <v>4</v>
      </c>
      <c r="L7" s="124"/>
      <c r="M7" s="126"/>
      <c r="N7" s="21"/>
      <c r="O7" s="19" t="s">
        <v>143</v>
      </c>
      <c r="P7" s="20">
        <v>149</v>
      </c>
      <c r="Q7" s="20">
        <v>210</v>
      </c>
      <c r="R7" s="20">
        <v>184</v>
      </c>
      <c r="S7" s="20">
        <v>221</v>
      </c>
      <c r="T7" s="20">
        <v>202</v>
      </c>
    </row>
    <row r="8" spans="1:20" ht="15" customHeight="1">
      <c r="A8" s="107"/>
      <c r="B8" s="18"/>
      <c r="C8" s="124" t="s">
        <v>5</v>
      </c>
      <c r="D8" s="125"/>
      <c r="E8" s="20">
        <v>645</v>
      </c>
      <c r="F8" s="20">
        <v>601</v>
      </c>
      <c r="G8" s="20">
        <v>637</v>
      </c>
      <c r="H8" s="20">
        <v>654</v>
      </c>
      <c r="I8" s="20">
        <v>763</v>
      </c>
      <c r="J8" s="6"/>
      <c r="K8" s="22"/>
      <c r="L8" s="22"/>
      <c r="M8" s="23"/>
      <c r="N8" s="23"/>
      <c r="O8" s="19" t="s">
        <v>144</v>
      </c>
      <c r="P8" s="20">
        <v>29</v>
      </c>
      <c r="Q8" s="20">
        <v>31</v>
      </c>
      <c r="R8" s="20">
        <v>31</v>
      </c>
      <c r="S8" s="20">
        <v>28</v>
      </c>
      <c r="T8" s="20">
        <v>32</v>
      </c>
    </row>
    <row r="9" spans="1:20" ht="15" customHeight="1">
      <c r="A9" s="107"/>
      <c r="B9" s="18"/>
      <c r="C9" s="124" t="s">
        <v>6</v>
      </c>
      <c r="D9" s="125"/>
      <c r="E9" s="20">
        <v>237</v>
      </c>
      <c r="F9" s="20">
        <v>279</v>
      </c>
      <c r="G9" s="20">
        <v>339</v>
      </c>
      <c r="H9" s="20">
        <v>328</v>
      </c>
      <c r="I9" s="20">
        <v>259</v>
      </c>
      <c r="J9" s="6"/>
      <c r="K9" s="133" t="s">
        <v>161</v>
      </c>
      <c r="L9" s="133"/>
      <c r="M9" s="133"/>
      <c r="N9" s="24"/>
      <c r="O9" s="19" t="s">
        <v>142</v>
      </c>
      <c r="P9" s="20">
        <v>2404</v>
      </c>
      <c r="Q9" s="20">
        <v>2542</v>
      </c>
      <c r="R9" s="20">
        <v>2395</v>
      </c>
      <c r="S9" s="20">
        <v>2826</v>
      </c>
      <c r="T9" s="20">
        <v>3040</v>
      </c>
    </row>
    <row r="10" spans="1:20" ht="15" customHeight="1">
      <c r="A10" s="107"/>
      <c r="B10" s="18"/>
      <c r="C10" s="127" t="s">
        <v>48</v>
      </c>
      <c r="D10" s="128"/>
      <c r="E10" s="25"/>
      <c r="F10" s="25"/>
      <c r="G10" s="25"/>
      <c r="H10" s="25"/>
      <c r="I10" s="25"/>
      <c r="J10" s="6"/>
      <c r="K10" s="133"/>
      <c r="L10" s="133"/>
      <c r="M10" s="133"/>
      <c r="N10" s="24"/>
      <c r="O10" s="19" t="s">
        <v>143</v>
      </c>
      <c r="P10" s="20">
        <v>2341</v>
      </c>
      <c r="Q10" s="20">
        <v>2608</v>
      </c>
      <c r="R10" s="20">
        <v>2322</v>
      </c>
      <c r="S10" s="20">
        <v>2908</v>
      </c>
      <c r="T10" s="20">
        <v>3032</v>
      </c>
    </row>
    <row r="11" spans="1:20" ht="15" customHeight="1">
      <c r="A11" s="107"/>
      <c r="B11" s="18"/>
      <c r="C11" s="26"/>
      <c r="D11" s="19" t="s">
        <v>7</v>
      </c>
      <c r="E11" s="27">
        <v>1</v>
      </c>
      <c r="F11" s="27">
        <v>2</v>
      </c>
      <c r="G11" s="27">
        <v>4</v>
      </c>
      <c r="H11" s="27" t="s">
        <v>8</v>
      </c>
      <c r="I11" s="27" t="s">
        <v>8</v>
      </c>
      <c r="J11" s="6"/>
      <c r="K11" s="132" t="s">
        <v>167</v>
      </c>
      <c r="L11" s="132"/>
      <c r="M11" s="132"/>
      <c r="N11" s="24"/>
      <c r="O11" s="19" t="s">
        <v>144</v>
      </c>
      <c r="P11" s="20">
        <v>281</v>
      </c>
      <c r="Q11" s="20">
        <v>215</v>
      </c>
      <c r="R11" s="20">
        <v>288</v>
      </c>
      <c r="S11" s="20">
        <v>206</v>
      </c>
      <c r="T11" s="20">
        <v>214</v>
      </c>
    </row>
    <row r="12" spans="1:20" ht="15" customHeight="1">
      <c r="A12" s="107"/>
      <c r="B12" s="18"/>
      <c r="C12" s="26"/>
      <c r="D12" s="19" t="s">
        <v>9</v>
      </c>
      <c r="E12" s="27">
        <v>288</v>
      </c>
      <c r="F12" s="27">
        <v>321</v>
      </c>
      <c r="G12" s="27">
        <v>349</v>
      </c>
      <c r="H12" s="27">
        <v>300</v>
      </c>
      <c r="I12" s="27">
        <v>291</v>
      </c>
      <c r="J12" s="6"/>
      <c r="K12" s="25"/>
      <c r="L12" s="25"/>
      <c r="M12" s="25"/>
      <c r="N12" s="25"/>
      <c r="O12" s="19" t="s">
        <v>142</v>
      </c>
      <c r="P12" s="20">
        <v>12110</v>
      </c>
      <c r="Q12" s="20">
        <v>11417</v>
      </c>
      <c r="R12" s="20">
        <v>11829</v>
      </c>
      <c r="S12" s="20">
        <v>10634</v>
      </c>
      <c r="T12" s="20">
        <v>10108</v>
      </c>
    </row>
    <row r="13" spans="1:20" ht="15" customHeight="1">
      <c r="A13" s="117" t="s">
        <v>220</v>
      </c>
      <c r="B13" s="18"/>
      <c r="C13" s="26"/>
      <c r="D13" s="19" t="s">
        <v>10</v>
      </c>
      <c r="E13" s="27">
        <v>97</v>
      </c>
      <c r="F13" s="27">
        <v>100</v>
      </c>
      <c r="G13" s="27">
        <v>117</v>
      </c>
      <c r="H13" s="27">
        <v>107</v>
      </c>
      <c r="I13" s="27">
        <v>118</v>
      </c>
      <c r="J13" s="6"/>
      <c r="K13" s="124" t="s">
        <v>11</v>
      </c>
      <c r="L13" s="124"/>
      <c r="M13" s="126"/>
      <c r="N13" s="21"/>
      <c r="O13" s="19" t="s">
        <v>143</v>
      </c>
      <c r="P13" s="20">
        <v>12152</v>
      </c>
      <c r="Q13" s="20">
        <v>11442</v>
      </c>
      <c r="R13" s="20">
        <v>11796</v>
      </c>
      <c r="S13" s="20">
        <v>10642</v>
      </c>
      <c r="T13" s="20">
        <v>10146</v>
      </c>
    </row>
    <row r="14" spans="1:20" ht="15" customHeight="1">
      <c r="A14" s="117"/>
      <c r="B14" s="28"/>
      <c r="C14" s="29"/>
      <c r="D14" s="30" t="s">
        <v>12</v>
      </c>
      <c r="E14" s="27">
        <v>265</v>
      </c>
      <c r="F14" s="27">
        <v>220</v>
      </c>
      <c r="G14" s="27">
        <v>227</v>
      </c>
      <c r="H14" s="27">
        <v>236</v>
      </c>
      <c r="I14" s="27">
        <v>285</v>
      </c>
      <c r="J14" s="6"/>
      <c r="K14" s="31"/>
      <c r="L14" s="31"/>
      <c r="M14" s="32"/>
      <c r="N14" s="32"/>
      <c r="O14" s="30" t="s">
        <v>144</v>
      </c>
      <c r="P14" s="33">
        <v>68</v>
      </c>
      <c r="Q14" s="33">
        <v>43</v>
      </c>
      <c r="R14" s="33">
        <v>79</v>
      </c>
      <c r="S14" s="33">
        <v>71</v>
      </c>
      <c r="T14" s="33">
        <v>33</v>
      </c>
    </row>
    <row r="15" spans="1:17" ht="15" customHeight="1">
      <c r="A15" s="117"/>
      <c r="B15" s="129" t="s">
        <v>49</v>
      </c>
      <c r="C15" s="130"/>
      <c r="D15" s="131"/>
      <c r="E15" s="25"/>
      <c r="F15" s="25"/>
      <c r="G15" s="25"/>
      <c r="H15" s="25"/>
      <c r="I15" s="25"/>
      <c r="J15" s="6"/>
      <c r="K15" s="12" t="s">
        <v>145</v>
      </c>
      <c r="L15" s="12"/>
      <c r="M15" s="12"/>
      <c r="N15" s="12"/>
      <c r="O15" s="12"/>
      <c r="P15" s="12"/>
      <c r="Q15" s="12"/>
    </row>
    <row r="16" spans="1:9" ht="15" customHeight="1">
      <c r="A16" s="117"/>
      <c r="B16" s="34"/>
      <c r="C16" s="124" t="s">
        <v>3</v>
      </c>
      <c r="D16" s="125"/>
      <c r="E16" s="20">
        <v>10087</v>
      </c>
      <c r="F16" s="20">
        <v>10886</v>
      </c>
      <c r="G16" s="20">
        <v>10670</v>
      </c>
      <c r="H16" s="20">
        <v>9796</v>
      </c>
      <c r="I16" s="20">
        <v>7362</v>
      </c>
    </row>
    <row r="17" spans="1:9" ht="15" customHeight="1">
      <c r="A17" s="117"/>
      <c r="B17" s="35"/>
      <c r="C17" s="124" t="s">
        <v>5</v>
      </c>
      <c r="D17" s="125"/>
      <c r="E17" s="20">
        <v>9380</v>
      </c>
      <c r="F17" s="20">
        <v>11187</v>
      </c>
      <c r="G17" s="20">
        <v>9030</v>
      </c>
      <c r="H17" s="20">
        <v>10223</v>
      </c>
      <c r="I17" s="20">
        <v>8397</v>
      </c>
    </row>
    <row r="18" spans="1:20" ht="15" customHeight="1">
      <c r="A18" s="117"/>
      <c r="B18" s="18"/>
      <c r="C18" s="124" t="s">
        <v>6</v>
      </c>
      <c r="D18" s="125"/>
      <c r="E18" s="20">
        <v>5501</v>
      </c>
      <c r="F18" s="20">
        <v>5200</v>
      </c>
      <c r="G18" s="20">
        <v>2987</v>
      </c>
      <c r="H18" s="20">
        <v>2619</v>
      </c>
      <c r="I18" s="20">
        <v>3266</v>
      </c>
      <c r="K18" s="118" t="s">
        <v>146</v>
      </c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ht="15" customHeight="1" thickBot="1">
      <c r="A19" s="117"/>
      <c r="B19" s="18"/>
      <c r="C19" s="124" t="s">
        <v>50</v>
      </c>
      <c r="D19" s="125"/>
      <c r="E19" s="25"/>
      <c r="F19" s="25"/>
      <c r="G19" s="25"/>
      <c r="H19" s="25"/>
      <c r="I19" s="25"/>
      <c r="M19" s="7"/>
      <c r="N19" s="7"/>
      <c r="O19" s="7"/>
      <c r="P19" s="7"/>
      <c r="Q19" s="7"/>
      <c r="R19" s="7"/>
      <c r="S19" s="7"/>
      <c r="T19" s="8" t="s">
        <v>1</v>
      </c>
    </row>
    <row r="20" spans="1:20" ht="15" customHeight="1">
      <c r="A20" s="117"/>
      <c r="B20" s="18"/>
      <c r="C20" s="23"/>
      <c r="D20" s="19" t="s">
        <v>13</v>
      </c>
      <c r="E20" s="27">
        <v>1049</v>
      </c>
      <c r="F20" s="27">
        <v>1113</v>
      </c>
      <c r="G20" s="27">
        <v>1050</v>
      </c>
      <c r="H20" s="27">
        <v>924</v>
      </c>
      <c r="I20" s="27">
        <v>914</v>
      </c>
      <c r="J20" s="6"/>
      <c r="K20" s="119" t="s">
        <v>168</v>
      </c>
      <c r="L20" s="119"/>
      <c r="M20" s="119"/>
      <c r="N20" s="119"/>
      <c r="O20" s="120"/>
      <c r="P20" s="9" t="s">
        <v>169</v>
      </c>
      <c r="Q20" s="9" t="s">
        <v>170</v>
      </c>
      <c r="R20" s="9" t="s">
        <v>171</v>
      </c>
      <c r="S20" s="9" t="s">
        <v>172</v>
      </c>
      <c r="T20" s="10" t="s">
        <v>173</v>
      </c>
    </row>
    <row r="21" spans="1:20" ht="15" customHeight="1">
      <c r="A21" s="117"/>
      <c r="B21" s="18"/>
      <c r="C21" s="23"/>
      <c r="D21" s="19" t="s">
        <v>14</v>
      </c>
      <c r="E21" s="27">
        <v>119</v>
      </c>
      <c r="F21" s="27">
        <v>95</v>
      </c>
      <c r="G21" s="27">
        <v>116</v>
      </c>
      <c r="H21" s="27">
        <v>32</v>
      </c>
      <c r="I21" s="27" t="s">
        <v>8</v>
      </c>
      <c r="K21" s="13"/>
      <c r="L21" s="13"/>
      <c r="M21" s="14"/>
      <c r="N21" s="14"/>
      <c r="O21" s="15" t="s">
        <v>174</v>
      </c>
      <c r="P21" s="16">
        <v>4315</v>
      </c>
      <c r="Q21" s="16">
        <v>4384</v>
      </c>
      <c r="R21" s="16">
        <v>4967</v>
      </c>
      <c r="S21" s="16">
        <v>5223</v>
      </c>
      <c r="T21" s="16">
        <v>5381</v>
      </c>
    </row>
    <row r="22" spans="1:20" ht="15" customHeight="1">
      <c r="A22" s="117"/>
      <c r="B22" s="18"/>
      <c r="C22" s="23"/>
      <c r="D22" s="19" t="s">
        <v>15</v>
      </c>
      <c r="E22" s="27">
        <v>8</v>
      </c>
      <c r="F22" s="27">
        <v>4</v>
      </c>
      <c r="G22" s="27">
        <v>11</v>
      </c>
      <c r="H22" s="27">
        <v>22</v>
      </c>
      <c r="I22" s="27">
        <v>15</v>
      </c>
      <c r="J22" s="6"/>
      <c r="K22" s="124" t="s">
        <v>175</v>
      </c>
      <c r="L22" s="124"/>
      <c r="M22" s="124"/>
      <c r="N22" s="21"/>
      <c r="O22" s="19" t="s">
        <v>176</v>
      </c>
      <c r="P22" s="20">
        <v>4409</v>
      </c>
      <c r="Q22" s="20">
        <v>4267</v>
      </c>
      <c r="R22" s="20">
        <v>4978</v>
      </c>
      <c r="S22" s="20">
        <v>5177</v>
      </c>
      <c r="T22" s="20">
        <v>5374</v>
      </c>
    </row>
    <row r="23" spans="1:20" ht="15" customHeight="1">
      <c r="A23" s="117"/>
      <c r="B23" s="18"/>
      <c r="C23" s="26"/>
      <c r="D23" s="19" t="s">
        <v>198</v>
      </c>
      <c r="E23" s="27">
        <v>97</v>
      </c>
      <c r="F23" s="27">
        <v>140</v>
      </c>
      <c r="G23" s="27">
        <v>27</v>
      </c>
      <c r="H23" s="27">
        <v>8</v>
      </c>
      <c r="I23" s="27">
        <v>8</v>
      </c>
      <c r="J23" s="6"/>
      <c r="K23" s="22"/>
      <c r="L23" s="22"/>
      <c r="M23" s="23"/>
      <c r="N23" s="23"/>
      <c r="O23" s="19" t="s">
        <v>177</v>
      </c>
      <c r="P23" s="20">
        <v>247</v>
      </c>
      <c r="Q23" s="20">
        <v>367</v>
      </c>
      <c r="R23" s="20">
        <v>356</v>
      </c>
      <c r="S23" s="20">
        <v>402</v>
      </c>
      <c r="T23" s="20">
        <v>409</v>
      </c>
    </row>
    <row r="24" spans="1:20" ht="15" customHeight="1">
      <c r="A24" s="117"/>
      <c r="B24" s="18"/>
      <c r="C24" s="26"/>
      <c r="D24" s="19" t="s">
        <v>16</v>
      </c>
      <c r="E24" s="27">
        <v>23</v>
      </c>
      <c r="F24" s="27">
        <v>20</v>
      </c>
      <c r="G24" s="27">
        <v>19</v>
      </c>
      <c r="H24" s="27">
        <v>17</v>
      </c>
      <c r="I24" s="27">
        <v>15</v>
      </c>
      <c r="J24" s="6"/>
      <c r="K24" s="22"/>
      <c r="L24" s="22"/>
      <c r="M24" s="23"/>
      <c r="N24" s="23"/>
      <c r="O24" s="19" t="s">
        <v>174</v>
      </c>
      <c r="P24" s="20">
        <v>1177</v>
      </c>
      <c r="Q24" s="20">
        <v>1214</v>
      </c>
      <c r="R24" s="20">
        <v>1280</v>
      </c>
      <c r="S24" s="20">
        <v>1232</v>
      </c>
      <c r="T24" s="20">
        <v>1123</v>
      </c>
    </row>
    <row r="25" spans="1:20" ht="15" customHeight="1">
      <c r="A25" s="117"/>
      <c r="B25" s="18"/>
      <c r="C25" s="26"/>
      <c r="D25" s="19" t="s">
        <v>199</v>
      </c>
      <c r="E25" s="27">
        <v>26</v>
      </c>
      <c r="F25" s="27">
        <v>34</v>
      </c>
      <c r="G25" s="27">
        <v>32</v>
      </c>
      <c r="H25" s="27">
        <v>34</v>
      </c>
      <c r="I25" s="27">
        <v>48</v>
      </c>
      <c r="J25" s="6"/>
      <c r="K25" s="124" t="s">
        <v>17</v>
      </c>
      <c r="L25" s="124"/>
      <c r="M25" s="124"/>
      <c r="N25" s="21"/>
      <c r="O25" s="19" t="s">
        <v>176</v>
      </c>
      <c r="P25" s="20">
        <v>1137</v>
      </c>
      <c r="Q25" s="20">
        <v>1179</v>
      </c>
      <c r="R25" s="20">
        <v>1276</v>
      </c>
      <c r="S25" s="20">
        <v>1292</v>
      </c>
      <c r="T25" s="20">
        <v>1103</v>
      </c>
    </row>
    <row r="26" spans="1:20" ht="15" customHeight="1">
      <c r="A26" s="117"/>
      <c r="B26" s="18"/>
      <c r="C26" s="26"/>
      <c r="D26" s="19" t="s">
        <v>18</v>
      </c>
      <c r="E26" s="27">
        <v>1</v>
      </c>
      <c r="F26" s="27">
        <v>6</v>
      </c>
      <c r="G26" s="27">
        <v>2</v>
      </c>
      <c r="H26" s="27" t="s">
        <v>8</v>
      </c>
      <c r="I26" s="27">
        <v>1</v>
      </c>
      <c r="J26" s="6"/>
      <c r="K26" s="31"/>
      <c r="L26" s="31"/>
      <c r="M26" s="32"/>
      <c r="N26" s="32"/>
      <c r="O26" s="30" t="s">
        <v>177</v>
      </c>
      <c r="P26" s="33">
        <v>370</v>
      </c>
      <c r="Q26" s="33">
        <v>405</v>
      </c>
      <c r="R26" s="33">
        <v>409</v>
      </c>
      <c r="S26" s="33">
        <v>349</v>
      </c>
      <c r="T26" s="33">
        <v>369</v>
      </c>
    </row>
    <row r="27" spans="1:16" ht="15" customHeight="1">
      <c r="A27" s="117"/>
      <c r="B27" s="18"/>
      <c r="C27" s="26"/>
      <c r="D27" s="19" t="s">
        <v>19</v>
      </c>
      <c r="E27" s="27">
        <v>2</v>
      </c>
      <c r="F27" s="27">
        <v>3</v>
      </c>
      <c r="G27" s="27">
        <v>1</v>
      </c>
      <c r="H27" s="27">
        <v>6</v>
      </c>
      <c r="I27" s="27">
        <v>6</v>
      </c>
      <c r="J27" s="6"/>
      <c r="K27" s="12" t="s">
        <v>51</v>
      </c>
      <c r="L27" s="12"/>
      <c r="M27" s="12"/>
      <c r="N27" s="12"/>
      <c r="O27" s="12"/>
      <c r="P27" s="36"/>
    </row>
    <row r="28" spans="1:15" ht="15" customHeight="1">
      <c r="A28" s="117"/>
      <c r="B28" s="18"/>
      <c r="C28" s="26"/>
      <c r="D28" s="19" t="s">
        <v>20</v>
      </c>
      <c r="E28" s="27">
        <v>8</v>
      </c>
      <c r="F28" s="27">
        <v>11</v>
      </c>
      <c r="G28" s="27">
        <v>9</v>
      </c>
      <c r="H28" s="27">
        <v>4</v>
      </c>
      <c r="I28" s="27">
        <v>8</v>
      </c>
      <c r="J28" s="6"/>
      <c r="K28" s="25" t="s">
        <v>52</v>
      </c>
      <c r="L28" s="25"/>
      <c r="M28" s="25"/>
      <c r="N28" s="25"/>
      <c r="O28" s="25"/>
    </row>
    <row r="29" spans="1:10" ht="15" customHeight="1">
      <c r="A29" s="117"/>
      <c r="B29" s="18"/>
      <c r="C29" s="26"/>
      <c r="D29" s="19" t="s">
        <v>21</v>
      </c>
      <c r="E29" s="27">
        <v>60</v>
      </c>
      <c r="F29" s="27">
        <v>73</v>
      </c>
      <c r="G29" s="27">
        <v>92</v>
      </c>
      <c r="H29" s="27">
        <v>83</v>
      </c>
      <c r="I29" s="27">
        <v>77</v>
      </c>
      <c r="J29" s="6"/>
    </row>
    <row r="30" spans="1:10" ht="15" customHeight="1">
      <c r="A30" s="117"/>
      <c r="B30" s="18"/>
      <c r="C30" s="26"/>
      <c r="D30" s="19" t="s">
        <v>22</v>
      </c>
      <c r="E30" s="27" t="s">
        <v>8</v>
      </c>
      <c r="F30" s="27" t="s">
        <v>8</v>
      </c>
      <c r="G30" s="27" t="s">
        <v>8</v>
      </c>
      <c r="H30" s="27" t="s">
        <v>8</v>
      </c>
      <c r="I30" s="27">
        <v>2</v>
      </c>
      <c r="J30" s="6"/>
    </row>
    <row r="31" spans="1:20" ht="15" customHeight="1">
      <c r="A31" s="117"/>
      <c r="B31" s="18"/>
      <c r="C31" s="26"/>
      <c r="D31" s="19" t="s">
        <v>23</v>
      </c>
      <c r="E31" s="27">
        <v>289</v>
      </c>
      <c r="F31" s="27">
        <v>275</v>
      </c>
      <c r="G31" s="27">
        <v>232</v>
      </c>
      <c r="H31" s="27">
        <v>199</v>
      </c>
      <c r="I31" s="27">
        <v>196</v>
      </c>
      <c r="J31" s="6"/>
      <c r="K31" s="118" t="s">
        <v>53</v>
      </c>
      <c r="L31" s="118"/>
      <c r="M31" s="118"/>
      <c r="N31" s="118"/>
      <c r="O31" s="118"/>
      <c r="P31" s="118"/>
      <c r="Q31" s="118"/>
      <c r="R31" s="118"/>
      <c r="S31" s="118"/>
      <c r="T31" s="118"/>
    </row>
    <row r="32" spans="1:20" ht="15" customHeight="1" thickBot="1">
      <c r="A32" s="117"/>
      <c r="B32" s="18"/>
      <c r="C32" s="26"/>
      <c r="D32" s="19" t="s">
        <v>24</v>
      </c>
      <c r="E32" s="27">
        <v>1223</v>
      </c>
      <c r="F32" s="27">
        <v>1141</v>
      </c>
      <c r="G32" s="27">
        <v>990</v>
      </c>
      <c r="H32" s="27">
        <v>971</v>
      </c>
      <c r="I32" s="27">
        <v>930</v>
      </c>
      <c r="M32" s="7"/>
      <c r="N32" s="7"/>
      <c r="O32" s="7"/>
      <c r="P32" s="7"/>
      <c r="Q32" s="37"/>
      <c r="R32" s="7"/>
      <c r="S32" s="7"/>
      <c r="T32" s="8" t="s">
        <v>54</v>
      </c>
    </row>
    <row r="33" spans="1:20" ht="15" customHeight="1">
      <c r="A33" s="117"/>
      <c r="B33" s="18"/>
      <c r="C33" s="26"/>
      <c r="D33" s="19" t="s">
        <v>25</v>
      </c>
      <c r="E33" s="27">
        <v>1567</v>
      </c>
      <c r="F33" s="27">
        <v>1327</v>
      </c>
      <c r="G33" s="27">
        <v>1484</v>
      </c>
      <c r="H33" s="27">
        <v>1524</v>
      </c>
      <c r="I33" s="27">
        <v>1294</v>
      </c>
      <c r="K33" s="119" t="s">
        <v>178</v>
      </c>
      <c r="L33" s="137"/>
      <c r="M33" s="137"/>
      <c r="N33" s="137"/>
      <c r="O33" s="138"/>
      <c r="P33" s="9" t="s">
        <v>179</v>
      </c>
      <c r="Q33" s="9" t="s">
        <v>180</v>
      </c>
      <c r="R33" s="9" t="s">
        <v>181</v>
      </c>
      <c r="S33" s="9" t="s">
        <v>182</v>
      </c>
      <c r="T33" s="10" t="s">
        <v>183</v>
      </c>
    </row>
    <row r="34" spans="1:20" ht="15" customHeight="1">
      <c r="A34" s="117"/>
      <c r="B34" s="18"/>
      <c r="C34" s="26"/>
      <c r="D34" s="19" t="s">
        <v>26</v>
      </c>
      <c r="E34" s="27">
        <v>636</v>
      </c>
      <c r="F34" s="27">
        <v>756</v>
      </c>
      <c r="G34" s="27">
        <v>607</v>
      </c>
      <c r="H34" s="27">
        <v>595</v>
      </c>
      <c r="I34" s="27">
        <v>517</v>
      </c>
      <c r="K34" s="38" t="s">
        <v>184</v>
      </c>
      <c r="L34" s="38"/>
      <c r="M34" s="139" t="s">
        <v>27</v>
      </c>
      <c r="N34" s="140"/>
      <c r="O34" s="141"/>
      <c r="P34" s="16">
        <v>2300</v>
      </c>
      <c r="Q34" s="16">
        <v>2437</v>
      </c>
      <c r="R34" s="16">
        <v>2114</v>
      </c>
      <c r="S34" s="16">
        <v>1865</v>
      </c>
      <c r="T34" s="16">
        <v>1826</v>
      </c>
    </row>
    <row r="35" spans="1:20" ht="15" customHeight="1">
      <c r="A35" s="117"/>
      <c r="B35" s="18"/>
      <c r="C35" s="26"/>
      <c r="D35" s="19" t="s">
        <v>28</v>
      </c>
      <c r="E35" s="27">
        <v>1329</v>
      </c>
      <c r="F35" s="27">
        <v>1641</v>
      </c>
      <c r="G35" s="27">
        <v>1723</v>
      </c>
      <c r="H35" s="27">
        <v>1545</v>
      </c>
      <c r="I35" s="27">
        <v>1212</v>
      </c>
      <c r="K35" s="39"/>
      <c r="L35" s="39"/>
      <c r="M35" s="22"/>
      <c r="N35" s="22"/>
      <c r="O35" s="40"/>
      <c r="P35" s="20"/>
      <c r="Q35" s="20"/>
      <c r="R35" s="20"/>
      <c r="S35" s="20"/>
      <c r="T35" s="20"/>
    </row>
    <row r="36" spans="1:20" ht="15" customHeight="1">
      <c r="A36" s="117"/>
      <c r="B36" s="18"/>
      <c r="C36" s="23"/>
      <c r="D36" s="19" t="s">
        <v>29</v>
      </c>
      <c r="E36" s="27" t="s">
        <v>8</v>
      </c>
      <c r="F36" s="27" t="s">
        <v>8</v>
      </c>
      <c r="G36" s="27" t="s">
        <v>8</v>
      </c>
      <c r="H36" s="27" t="s">
        <v>8</v>
      </c>
      <c r="I36" s="27" t="s">
        <v>8</v>
      </c>
      <c r="J36" s="6"/>
      <c r="K36" s="25"/>
      <c r="L36" s="25"/>
      <c r="M36" s="124" t="s">
        <v>27</v>
      </c>
      <c r="N36" s="126"/>
      <c r="O36" s="142"/>
      <c r="P36" s="207">
        <f>SUM(P37:P43)</f>
        <v>2360</v>
      </c>
      <c r="Q36" s="207">
        <f>SUM(Q37:Q43)</f>
        <v>2607</v>
      </c>
      <c r="R36" s="207">
        <f>SUM(R37:R43)</f>
        <v>2098</v>
      </c>
      <c r="S36" s="207">
        <f>SUM(S37:S43)</f>
        <v>1913</v>
      </c>
      <c r="T36" s="207">
        <f>SUM(T37:T43)</f>
        <v>1889</v>
      </c>
    </row>
    <row r="37" spans="1:20" ht="15" customHeight="1">
      <c r="A37" s="117"/>
      <c r="B37" s="34"/>
      <c r="C37" s="23"/>
      <c r="D37" s="19" t="s">
        <v>30</v>
      </c>
      <c r="E37" s="27" t="s">
        <v>8</v>
      </c>
      <c r="F37" s="27" t="s">
        <v>8</v>
      </c>
      <c r="G37" s="27" t="s">
        <v>8</v>
      </c>
      <c r="H37" s="27" t="s">
        <v>8</v>
      </c>
      <c r="I37" s="27" t="s">
        <v>8</v>
      </c>
      <c r="K37" s="65"/>
      <c r="L37" s="65"/>
      <c r="M37" s="134" t="s">
        <v>55</v>
      </c>
      <c r="N37" s="134"/>
      <c r="O37" s="135"/>
      <c r="P37" s="66">
        <v>114</v>
      </c>
      <c r="Q37" s="66">
        <v>93</v>
      </c>
      <c r="R37" s="66">
        <v>73</v>
      </c>
      <c r="S37" s="66">
        <v>88</v>
      </c>
      <c r="T37" s="66">
        <v>82</v>
      </c>
    </row>
    <row r="38" spans="1:21" ht="15" customHeight="1">
      <c r="A38" s="117"/>
      <c r="B38" s="34"/>
      <c r="C38" s="23"/>
      <c r="D38" s="19" t="s">
        <v>31</v>
      </c>
      <c r="E38" s="27">
        <v>467</v>
      </c>
      <c r="F38" s="27">
        <v>593</v>
      </c>
      <c r="G38" s="27">
        <v>500</v>
      </c>
      <c r="H38" s="27">
        <v>514</v>
      </c>
      <c r="I38" s="27">
        <v>425</v>
      </c>
      <c r="J38" s="6"/>
      <c r="K38" s="67"/>
      <c r="L38" s="67"/>
      <c r="M38" s="136" t="s">
        <v>185</v>
      </c>
      <c r="N38" s="134"/>
      <c r="O38" s="135"/>
      <c r="P38" s="66">
        <v>458</v>
      </c>
      <c r="Q38" s="66">
        <v>498</v>
      </c>
      <c r="R38" s="66">
        <v>407</v>
      </c>
      <c r="S38" s="66">
        <v>340</v>
      </c>
      <c r="T38" s="66">
        <v>355</v>
      </c>
      <c r="U38" s="41"/>
    </row>
    <row r="39" spans="1:20" ht="15" customHeight="1">
      <c r="A39" s="117"/>
      <c r="B39" s="34"/>
      <c r="C39" s="23"/>
      <c r="D39" s="19" t="s">
        <v>32</v>
      </c>
      <c r="E39" s="27">
        <v>15</v>
      </c>
      <c r="F39" s="27">
        <v>13</v>
      </c>
      <c r="G39" s="27">
        <v>15</v>
      </c>
      <c r="H39" s="27">
        <v>13</v>
      </c>
      <c r="I39" s="27">
        <v>14</v>
      </c>
      <c r="J39" s="6"/>
      <c r="K39" s="67" t="s">
        <v>33</v>
      </c>
      <c r="L39" s="65"/>
      <c r="M39" s="134" t="s">
        <v>56</v>
      </c>
      <c r="N39" s="134"/>
      <c r="O39" s="135"/>
      <c r="P39" s="66">
        <v>2</v>
      </c>
      <c r="Q39" s="66">
        <v>4</v>
      </c>
      <c r="R39" s="66">
        <v>3</v>
      </c>
      <c r="S39" s="66">
        <v>4</v>
      </c>
      <c r="T39" s="66">
        <v>4</v>
      </c>
    </row>
    <row r="40" spans="1:20" ht="15" customHeight="1">
      <c r="A40" s="117"/>
      <c r="B40" s="28"/>
      <c r="C40" s="32"/>
      <c r="D40" s="30" t="s">
        <v>12</v>
      </c>
      <c r="E40" s="27">
        <v>3168</v>
      </c>
      <c r="F40" s="27">
        <v>3641</v>
      </c>
      <c r="G40" s="27">
        <v>3760</v>
      </c>
      <c r="H40" s="27">
        <v>3305</v>
      </c>
      <c r="I40" s="27">
        <v>1680</v>
      </c>
      <c r="J40" s="6"/>
      <c r="K40" s="65"/>
      <c r="L40" s="65"/>
      <c r="M40" s="136" t="s">
        <v>186</v>
      </c>
      <c r="N40" s="134"/>
      <c r="O40" s="135"/>
      <c r="P40" s="66">
        <v>37</v>
      </c>
      <c r="Q40" s="66">
        <v>56</v>
      </c>
      <c r="R40" s="66">
        <v>36</v>
      </c>
      <c r="S40" s="66">
        <v>30</v>
      </c>
      <c r="T40" s="66">
        <v>17</v>
      </c>
    </row>
    <row r="41" spans="1:20" ht="15" customHeight="1">
      <c r="A41" s="117"/>
      <c r="B41" s="143" t="s">
        <v>57</v>
      </c>
      <c r="C41" s="139"/>
      <c r="D41" s="144"/>
      <c r="E41" s="25"/>
      <c r="F41" s="25"/>
      <c r="G41" s="25"/>
      <c r="H41" s="25"/>
      <c r="I41" s="25"/>
      <c r="J41" s="6"/>
      <c r="K41" s="68"/>
      <c r="L41" s="68"/>
      <c r="M41" s="145" t="s">
        <v>58</v>
      </c>
      <c r="N41" s="126"/>
      <c r="O41" s="142"/>
      <c r="P41" s="27">
        <v>1</v>
      </c>
      <c r="Q41" s="27">
        <v>2</v>
      </c>
      <c r="R41" s="27">
        <v>2</v>
      </c>
      <c r="S41" s="27">
        <v>3</v>
      </c>
      <c r="T41" s="27">
        <v>1</v>
      </c>
    </row>
    <row r="42" spans="1:20" ht="15" customHeight="1">
      <c r="A42" s="117"/>
      <c r="B42" s="35"/>
      <c r="C42" s="124" t="s">
        <v>3</v>
      </c>
      <c r="D42" s="125"/>
      <c r="E42" s="20">
        <v>12704</v>
      </c>
      <c r="F42" s="20">
        <v>12065</v>
      </c>
      <c r="G42" s="20">
        <v>11678</v>
      </c>
      <c r="H42" s="20">
        <v>10371</v>
      </c>
      <c r="I42" s="20">
        <v>10147</v>
      </c>
      <c r="J42" s="6"/>
      <c r="K42" s="25"/>
      <c r="L42" s="25"/>
      <c r="M42" s="124" t="s">
        <v>34</v>
      </c>
      <c r="N42" s="126"/>
      <c r="O42" s="142"/>
      <c r="P42" s="27">
        <v>587</v>
      </c>
      <c r="Q42" s="27">
        <v>623</v>
      </c>
      <c r="R42" s="27">
        <v>580</v>
      </c>
      <c r="S42" s="27">
        <v>521</v>
      </c>
      <c r="T42" s="27">
        <v>495</v>
      </c>
    </row>
    <row r="43" spans="1:20" ht="15" customHeight="1">
      <c r="A43" s="117"/>
      <c r="B43" s="18"/>
      <c r="C43" s="124" t="s">
        <v>5</v>
      </c>
      <c r="D43" s="125"/>
      <c r="E43" s="27">
        <v>12592</v>
      </c>
      <c r="F43" s="27">
        <v>12141</v>
      </c>
      <c r="G43" s="27">
        <v>11812</v>
      </c>
      <c r="H43" s="27">
        <v>10379</v>
      </c>
      <c r="I43" s="27">
        <v>9986</v>
      </c>
      <c r="J43" s="6"/>
      <c r="K43" s="25"/>
      <c r="L43" s="25"/>
      <c r="M43" s="124" t="s">
        <v>35</v>
      </c>
      <c r="N43" s="124"/>
      <c r="O43" s="125"/>
      <c r="P43" s="27">
        <v>1161</v>
      </c>
      <c r="Q43" s="27">
        <v>1331</v>
      </c>
      <c r="R43" s="27">
        <v>997</v>
      </c>
      <c r="S43" s="27">
        <v>927</v>
      </c>
      <c r="T43" s="27">
        <v>935</v>
      </c>
    </row>
    <row r="44" spans="1:20" ht="15" customHeight="1">
      <c r="A44" s="117"/>
      <c r="B44" s="18"/>
      <c r="C44" s="124" t="s">
        <v>6</v>
      </c>
      <c r="D44" s="125"/>
      <c r="E44" s="20">
        <v>711</v>
      </c>
      <c r="F44" s="20">
        <v>635</v>
      </c>
      <c r="G44" s="20">
        <v>501</v>
      </c>
      <c r="H44" s="20">
        <v>493</v>
      </c>
      <c r="I44" s="20">
        <v>654</v>
      </c>
      <c r="J44" s="6"/>
      <c r="K44" s="42" t="s">
        <v>59</v>
      </c>
      <c r="L44" s="43"/>
      <c r="M44" s="146" t="s">
        <v>27</v>
      </c>
      <c r="N44" s="147"/>
      <c r="O44" s="148"/>
      <c r="P44" s="43">
        <v>444</v>
      </c>
      <c r="Q44" s="43">
        <v>274</v>
      </c>
      <c r="R44" s="43">
        <v>290</v>
      </c>
      <c r="S44" s="43">
        <v>242</v>
      </c>
      <c r="T44" s="43">
        <v>179</v>
      </c>
    </row>
    <row r="45" spans="1:16" ht="15" customHeight="1">
      <c r="A45" s="117"/>
      <c r="B45" s="18"/>
      <c r="C45" s="124" t="s">
        <v>48</v>
      </c>
      <c r="D45" s="125"/>
      <c r="E45" s="39"/>
      <c r="F45" s="39"/>
      <c r="G45" s="39"/>
      <c r="H45" s="39"/>
      <c r="I45" s="39"/>
      <c r="J45" s="6"/>
      <c r="K45" s="12" t="s">
        <v>60</v>
      </c>
      <c r="L45" s="12"/>
      <c r="M45" s="12"/>
      <c r="N45" s="12"/>
      <c r="O45" s="12"/>
      <c r="P45" s="36"/>
    </row>
    <row r="46" spans="1:15" ht="15" customHeight="1">
      <c r="A46" s="107"/>
      <c r="B46" s="18"/>
      <c r="C46" s="26"/>
      <c r="D46" s="19" t="s">
        <v>13</v>
      </c>
      <c r="E46" s="27">
        <v>2903</v>
      </c>
      <c r="F46" s="27">
        <v>2708</v>
      </c>
      <c r="G46" s="27">
        <v>2279</v>
      </c>
      <c r="H46" s="27">
        <v>2429</v>
      </c>
      <c r="I46" s="27">
        <v>2695</v>
      </c>
      <c r="J46" s="6"/>
      <c r="K46" s="25" t="s">
        <v>61</v>
      </c>
      <c r="L46" s="25"/>
      <c r="M46" s="25"/>
      <c r="N46" s="25"/>
      <c r="O46" s="25"/>
    </row>
    <row r="47" spans="1:15" ht="15" customHeight="1">
      <c r="A47" s="107"/>
      <c r="B47" s="18"/>
      <c r="C47" s="44"/>
      <c r="D47" s="19" t="s">
        <v>198</v>
      </c>
      <c r="E47" s="27">
        <v>4</v>
      </c>
      <c r="F47" s="27">
        <v>7</v>
      </c>
      <c r="G47" s="27">
        <v>3</v>
      </c>
      <c r="H47" s="27">
        <v>6</v>
      </c>
      <c r="I47" s="27">
        <v>5</v>
      </c>
      <c r="J47" s="6"/>
      <c r="K47" s="25"/>
      <c r="L47" s="25"/>
      <c r="M47" s="25"/>
      <c r="N47" s="25"/>
      <c r="O47" s="25"/>
    </row>
    <row r="48" spans="1:15" ht="15" customHeight="1">
      <c r="A48" s="107"/>
      <c r="B48" s="18"/>
      <c r="C48" s="44"/>
      <c r="D48" s="19" t="s">
        <v>22</v>
      </c>
      <c r="E48" s="27" t="s">
        <v>8</v>
      </c>
      <c r="F48" s="27" t="s">
        <v>8</v>
      </c>
      <c r="G48" s="27" t="s">
        <v>8</v>
      </c>
      <c r="H48" s="27" t="s">
        <v>8</v>
      </c>
      <c r="I48" s="27" t="s">
        <v>8</v>
      </c>
      <c r="J48" s="6"/>
      <c r="L48" s="25"/>
      <c r="N48" s="25"/>
      <c r="O48" s="25"/>
    </row>
    <row r="49" spans="1:20" ht="15" customHeight="1">
      <c r="A49" s="107"/>
      <c r="B49" s="18"/>
      <c r="C49" s="44"/>
      <c r="D49" s="19" t="s">
        <v>36</v>
      </c>
      <c r="E49" s="27">
        <v>37</v>
      </c>
      <c r="F49" s="27">
        <v>23</v>
      </c>
      <c r="G49" s="27">
        <v>22</v>
      </c>
      <c r="H49" s="27">
        <v>23</v>
      </c>
      <c r="I49" s="27">
        <v>20</v>
      </c>
      <c r="J49" s="6"/>
      <c r="K49" s="118" t="s">
        <v>62</v>
      </c>
      <c r="L49" s="118"/>
      <c r="M49" s="118"/>
      <c r="N49" s="118"/>
      <c r="O49" s="118"/>
      <c r="P49" s="118"/>
      <c r="Q49" s="118"/>
      <c r="R49" s="118"/>
      <c r="S49" s="118"/>
      <c r="T49" s="118"/>
    </row>
    <row r="50" spans="1:20" ht="15" customHeight="1" thickBot="1">
      <c r="A50" s="107"/>
      <c r="B50" s="18"/>
      <c r="C50" s="44"/>
      <c r="D50" s="19" t="s">
        <v>37</v>
      </c>
      <c r="E50" s="27">
        <v>4500</v>
      </c>
      <c r="F50" s="27">
        <v>4475</v>
      </c>
      <c r="G50" s="27">
        <v>4271</v>
      </c>
      <c r="H50" s="27">
        <v>3684</v>
      </c>
      <c r="I50" s="27">
        <v>3504</v>
      </c>
      <c r="J50" s="6"/>
      <c r="M50" s="7"/>
      <c r="N50" s="7"/>
      <c r="O50" s="7"/>
      <c r="P50" s="7"/>
      <c r="Q50" s="7"/>
      <c r="R50" s="7"/>
      <c r="S50" s="7"/>
      <c r="T50" s="8" t="s">
        <v>2</v>
      </c>
    </row>
    <row r="51" spans="1:20" ht="15" customHeight="1">
      <c r="A51" s="107"/>
      <c r="B51" s="18"/>
      <c r="C51" s="44"/>
      <c r="D51" s="19" t="s">
        <v>38</v>
      </c>
      <c r="E51" s="27">
        <v>87</v>
      </c>
      <c r="F51" s="27">
        <v>75</v>
      </c>
      <c r="G51" s="27">
        <v>41</v>
      </c>
      <c r="H51" s="27">
        <v>34</v>
      </c>
      <c r="I51" s="27">
        <v>26</v>
      </c>
      <c r="J51" s="6"/>
      <c r="K51" s="119" t="s">
        <v>187</v>
      </c>
      <c r="L51" s="119"/>
      <c r="M51" s="119"/>
      <c r="N51" s="119"/>
      <c r="O51" s="120"/>
      <c r="P51" s="9" t="s">
        <v>188</v>
      </c>
      <c r="Q51" s="9" t="s">
        <v>189</v>
      </c>
      <c r="R51" s="9" t="s">
        <v>190</v>
      </c>
      <c r="S51" s="9" t="s">
        <v>191</v>
      </c>
      <c r="T51" s="10" t="s">
        <v>192</v>
      </c>
    </row>
    <row r="52" spans="1:20" ht="15" customHeight="1">
      <c r="A52" s="107"/>
      <c r="B52" s="18"/>
      <c r="C52" s="44"/>
      <c r="D52" s="19" t="s">
        <v>23</v>
      </c>
      <c r="E52" s="27">
        <v>220</v>
      </c>
      <c r="F52" s="27">
        <v>182</v>
      </c>
      <c r="G52" s="27">
        <v>181</v>
      </c>
      <c r="H52" s="27">
        <v>89</v>
      </c>
      <c r="I52" s="27">
        <v>68</v>
      </c>
      <c r="K52" s="12"/>
      <c r="L52" s="12"/>
      <c r="M52" s="12"/>
      <c r="N52" s="12"/>
      <c r="O52" s="209" t="s">
        <v>39</v>
      </c>
      <c r="P52" s="208">
        <f>SUM(P53:P54)</f>
        <v>4735</v>
      </c>
      <c r="Q52" s="208">
        <f>SUM(Q53:Q54)</f>
        <v>4640</v>
      </c>
      <c r="R52" s="208">
        <f>SUM(R53:R54)</f>
        <v>4726</v>
      </c>
      <c r="S52" s="208">
        <f>SUM(S53:S54)</f>
        <v>4125</v>
      </c>
      <c r="T52" s="208">
        <f>SUM(T53:T54)</f>
        <v>3953</v>
      </c>
    </row>
    <row r="53" spans="1:20" ht="15" customHeight="1">
      <c r="A53" s="107"/>
      <c r="B53" s="18"/>
      <c r="C53" s="44"/>
      <c r="D53" s="19" t="s">
        <v>31</v>
      </c>
      <c r="E53" s="27">
        <v>51</v>
      </c>
      <c r="F53" s="27">
        <v>42</v>
      </c>
      <c r="G53" s="27">
        <v>38</v>
      </c>
      <c r="H53" s="27">
        <v>37</v>
      </c>
      <c r="I53" s="27">
        <v>40</v>
      </c>
      <c r="K53" s="69"/>
      <c r="L53" s="69"/>
      <c r="M53" s="70" t="s">
        <v>193</v>
      </c>
      <c r="N53" s="70"/>
      <c r="O53" s="73" t="s">
        <v>40</v>
      </c>
      <c r="P53" s="74">
        <v>179</v>
      </c>
      <c r="Q53" s="74">
        <v>181</v>
      </c>
      <c r="R53" s="74">
        <v>176</v>
      </c>
      <c r="S53" s="74">
        <v>166</v>
      </c>
      <c r="T53" s="74">
        <v>37</v>
      </c>
    </row>
    <row r="54" spans="1:20" ht="15" customHeight="1">
      <c r="A54" s="107"/>
      <c r="B54" s="18"/>
      <c r="C54" s="44"/>
      <c r="D54" s="19" t="s">
        <v>32</v>
      </c>
      <c r="E54" s="27" t="s">
        <v>8</v>
      </c>
      <c r="F54" s="27" t="s">
        <v>8</v>
      </c>
      <c r="G54" s="27" t="s">
        <v>8</v>
      </c>
      <c r="H54" s="27" t="s">
        <v>8</v>
      </c>
      <c r="I54" s="27" t="s">
        <v>8</v>
      </c>
      <c r="K54" s="149" t="s">
        <v>63</v>
      </c>
      <c r="L54" s="69"/>
      <c r="M54" s="70"/>
      <c r="N54" s="70"/>
      <c r="O54" s="73" t="s">
        <v>41</v>
      </c>
      <c r="P54" s="74">
        <v>4556</v>
      </c>
      <c r="Q54" s="74">
        <v>4459</v>
      </c>
      <c r="R54" s="74">
        <v>4550</v>
      </c>
      <c r="S54" s="74">
        <v>3959</v>
      </c>
      <c r="T54" s="74">
        <v>3916</v>
      </c>
    </row>
    <row r="55" spans="1:20" ht="15" customHeight="1">
      <c r="A55" s="108"/>
      <c r="B55" s="45"/>
      <c r="C55" s="46"/>
      <c r="D55" s="30" t="s">
        <v>12</v>
      </c>
      <c r="E55" s="27">
        <v>4902</v>
      </c>
      <c r="F55" s="27">
        <v>4553</v>
      </c>
      <c r="G55" s="27">
        <v>4843</v>
      </c>
      <c r="H55" s="27">
        <v>4069</v>
      </c>
      <c r="I55" s="27">
        <v>3789</v>
      </c>
      <c r="K55" s="150"/>
      <c r="L55" s="71"/>
      <c r="M55" s="69"/>
      <c r="N55" s="69"/>
      <c r="O55" s="210" t="s">
        <v>39</v>
      </c>
      <c r="P55" s="208">
        <f>SUM(P56:P60)</f>
        <v>4554</v>
      </c>
      <c r="Q55" s="208">
        <f>SUM(Q56:Q60)</f>
        <v>4464</v>
      </c>
      <c r="R55" s="208">
        <f>SUM(R56:R60)</f>
        <v>4560</v>
      </c>
      <c r="S55" s="208">
        <f>SUM(S56:S60)</f>
        <v>4088</v>
      </c>
      <c r="T55" s="208">
        <f>SUM(T56:T60)</f>
        <v>3920</v>
      </c>
    </row>
    <row r="56" spans="1:20" ht="15" customHeight="1">
      <c r="A56" s="47"/>
      <c r="B56" s="143" t="s">
        <v>64</v>
      </c>
      <c r="C56" s="140"/>
      <c r="D56" s="141"/>
      <c r="E56" s="25"/>
      <c r="F56" s="25"/>
      <c r="G56" s="25"/>
      <c r="H56" s="25"/>
      <c r="I56" s="25"/>
      <c r="J56" s="6"/>
      <c r="K56" s="150"/>
      <c r="L56" s="72"/>
      <c r="M56" s="70"/>
      <c r="N56" s="70"/>
      <c r="O56" s="73" t="s">
        <v>42</v>
      </c>
      <c r="P56" s="74">
        <v>805</v>
      </c>
      <c r="Q56" s="74">
        <v>727</v>
      </c>
      <c r="R56" s="74">
        <v>931</v>
      </c>
      <c r="S56" s="74">
        <v>846</v>
      </c>
      <c r="T56" s="74">
        <v>832</v>
      </c>
    </row>
    <row r="57" spans="1:20" ht="15" customHeight="1">
      <c r="A57" s="17"/>
      <c r="B57" s="109"/>
      <c r="C57" s="124" t="s">
        <v>3</v>
      </c>
      <c r="D57" s="142"/>
      <c r="E57" s="27">
        <v>1</v>
      </c>
      <c r="F57" s="27" t="s">
        <v>8</v>
      </c>
      <c r="G57" s="27" t="s">
        <v>8</v>
      </c>
      <c r="H57" s="27" t="s">
        <v>8</v>
      </c>
      <c r="I57" s="27" t="s">
        <v>8</v>
      </c>
      <c r="K57" s="72"/>
      <c r="L57" s="72"/>
      <c r="M57" s="70" t="s">
        <v>194</v>
      </c>
      <c r="N57" s="70"/>
      <c r="O57" s="73" t="s">
        <v>43</v>
      </c>
      <c r="P57" s="74">
        <v>510</v>
      </c>
      <c r="Q57" s="74">
        <v>447</v>
      </c>
      <c r="R57" s="74">
        <v>574</v>
      </c>
      <c r="S57" s="74">
        <v>573</v>
      </c>
      <c r="T57" s="74">
        <v>521</v>
      </c>
    </row>
    <row r="58" spans="1:20" ht="15" customHeight="1">
      <c r="A58" s="117" t="s">
        <v>65</v>
      </c>
      <c r="B58" s="109"/>
      <c r="C58" s="124" t="s">
        <v>5</v>
      </c>
      <c r="D58" s="142"/>
      <c r="E58" s="27">
        <v>1</v>
      </c>
      <c r="F58" s="27" t="s">
        <v>8</v>
      </c>
      <c r="G58" s="27" t="s">
        <v>8</v>
      </c>
      <c r="H58" s="27" t="s">
        <v>8</v>
      </c>
      <c r="I58" s="27" t="s">
        <v>8</v>
      </c>
      <c r="J58" s="6"/>
      <c r="K58" s="75"/>
      <c r="L58" s="75"/>
      <c r="M58" s="70"/>
      <c r="N58" s="70"/>
      <c r="O58" s="73" t="s">
        <v>44</v>
      </c>
      <c r="P58" s="74">
        <v>4</v>
      </c>
      <c r="Q58" s="74">
        <v>7</v>
      </c>
      <c r="R58" s="74">
        <v>7</v>
      </c>
      <c r="S58" s="74">
        <v>5</v>
      </c>
      <c r="T58" s="74">
        <v>1</v>
      </c>
    </row>
    <row r="59" spans="1:20" ht="15" customHeight="1">
      <c r="A59" s="153"/>
      <c r="B59" s="110"/>
      <c r="C59" s="146" t="s">
        <v>6</v>
      </c>
      <c r="D59" s="148"/>
      <c r="E59" s="27" t="s">
        <v>8</v>
      </c>
      <c r="F59" s="27" t="s">
        <v>8</v>
      </c>
      <c r="G59" s="27" t="s">
        <v>8</v>
      </c>
      <c r="H59" s="27" t="s">
        <v>8</v>
      </c>
      <c r="I59" s="27" t="s">
        <v>8</v>
      </c>
      <c r="J59" s="6"/>
      <c r="K59" s="75"/>
      <c r="L59" s="75"/>
      <c r="M59" s="70"/>
      <c r="N59" s="70"/>
      <c r="O59" s="73" t="s">
        <v>66</v>
      </c>
      <c r="P59" s="74">
        <v>2207</v>
      </c>
      <c r="Q59" s="74">
        <v>2312</v>
      </c>
      <c r="R59" s="74">
        <v>1986</v>
      </c>
      <c r="S59" s="74">
        <v>1768</v>
      </c>
      <c r="T59" s="74">
        <v>1696</v>
      </c>
    </row>
    <row r="60" spans="1:20" ht="15" customHeight="1">
      <c r="A60" s="153"/>
      <c r="B60" s="151" t="s">
        <v>67</v>
      </c>
      <c r="C60" s="140"/>
      <c r="D60" s="141"/>
      <c r="E60" s="25"/>
      <c r="F60" s="25"/>
      <c r="G60" s="25"/>
      <c r="H60" s="25"/>
      <c r="I60" s="25"/>
      <c r="J60" s="6"/>
      <c r="K60" s="75"/>
      <c r="L60" s="75"/>
      <c r="M60" s="70"/>
      <c r="N60" s="70"/>
      <c r="O60" s="73" t="s">
        <v>45</v>
      </c>
      <c r="P60" s="74">
        <v>1028</v>
      </c>
      <c r="Q60" s="74">
        <v>971</v>
      </c>
      <c r="R60" s="74">
        <v>1062</v>
      </c>
      <c r="S60" s="74">
        <v>896</v>
      </c>
      <c r="T60" s="74">
        <v>870</v>
      </c>
    </row>
    <row r="61" spans="1:20" ht="15" customHeight="1">
      <c r="A61" s="153"/>
      <c r="B61" s="49"/>
      <c r="C61" s="124" t="s">
        <v>3</v>
      </c>
      <c r="D61" s="142"/>
      <c r="E61" s="27">
        <v>16</v>
      </c>
      <c r="F61" s="27">
        <v>7</v>
      </c>
      <c r="G61" s="27">
        <v>17</v>
      </c>
      <c r="H61" s="27">
        <v>15</v>
      </c>
      <c r="I61" s="27">
        <v>11</v>
      </c>
      <c r="J61" s="6"/>
      <c r="K61" s="69"/>
      <c r="L61" s="69"/>
      <c r="M61" s="69"/>
      <c r="N61" s="69"/>
      <c r="O61" s="210" t="s">
        <v>39</v>
      </c>
      <c r="P61" s="208">
        <f>SUM(P62:P63)</f>
        <v>19459</v>
      </c>
      <c r="Q61" s="208">
        <f>SUM(Q62:Q63)</f>
        <v>18616</v>
      </c>
      <c r="R61" s="208">
        <f>SUM(R62:R63)</f>
        <v>18592</v>
      </c>
      <c r="S61" s="208">
        <f>SUM(S62:S63)</f>
        <v>17549</v>
      </c>
      <c r="T61" s="208">
        <f>SUM(T62:T63)</f>
        <v>16971</v>
      </c>
    </row>
    <row r="62" spans="1:20" ht="15" customHeight="1">
      <c r="A62" s="153"/>
      <c r="B62" s="49"/>
      <c r="C62" s="124" t="s">
        <v>5</v>
      </c>
      <c r="D62" s="142"/>
      <c r="E62" s="27">
        <v>12</v>
      </c>
      <c r="F62" s="27">
        <v>8</v>
      </c>
      <c r="G62" s="27">
        <v>15</v>
      </c>
      <c r="H62" s="27">
        <v>20</v>
      </c>
      <c r="I62" s="27">
        <v>9</v>
      </c>
      <c r="J62" s="6"/>
      <c r="K62" s="69"/>
      <c r="L62" s="69"/>
      <c r="M62" s="70" t="s">
        <v>195</v>
      </c>
      <c r="N62" s="70"/>
      <c r="O62" s="73" t="s">
        <v>40</v>
      </c>
      <c r="P62" s="74">
        <v>51</v>
      </c>
      <c r="Q62" s="74">
        <v>41</v>
      </c>
      <c r="R62" s="74">
        <v>67</v>
      </c>
      <c r="S62" s="74">
        <v>39</v>
      </c>
      <c r="T62" s="74">
        <v>17</v>
      </c>
    </row>
    <row r="63" spans="1:20" ht="15" customHeight="1">
      <c r="A63" s="153"/>
      <c r="B63" s="50"/>
      <c r="C63" s="146" t="s">
        <v>6</v>
      </c>
      <c r="D63" s="148"/>
      <c r="E63" s="20">
        <v>8</v>
      </c>
      <c r="F63" s="20">
        <v>7</v>
      </c>
      <c r="G63" s="20">
        <v>9</v>
      </c>
      <c r="H63" s="20">
        <v>4</v>
      </c>
      <c r="I63" s="20">
        <v>6</v>
      </c>
      <c r="J63" s="6"/>
      <c r="K63" s="76"/>
      <c r="L63" s="76"/>
      <c r="M63" s="70"/>
      <c r="N63" s="70"/>
      <c r="O63" s="73" t="s">
        <v>41</v>
      </c>
      <c r="P63" s="74">
        <v>19408</v>
      </c>
      <c r="Q63" s="74">
        <v>18575</v>
      </c>
      <c r="R63" s="74">
        <v>18525</v>
      </c>
      <c r="S63" s="74">
        <v>17510</v>
      </c>
      <c r="T63" s="74">
        <v>16954</v>
      </c>
    </row>
    <row r="64" spans="1:20" ht="15" customHeight="1">
      <c r="A64" s="153"/>
      <c r="B64" s="151" t="s">
        <v>57</v>
      </c>
      <c r="C64" s="140"/>
      <c r="D64" s="141"/>
      <c r="E64" s="25"/>
      <c r="F64" s="25"/>
      <c r="G64" s="25"/>
      <c r="H64" s="25"/>
      <c r="I64" s="25"/>
      <c r="J64" s="6"/>
      <c r="K64" s="77" t="s">
        <v>46</v>
      </c>
      <c r="L64" s="77"/>
      <c r="M64" s="69"/>
      <c r="N64" s="69"/>
      <c r="O64" s="210" t="s">
        <v>39</v>
      </c>
      <c r="P64" s="208">
        <f>SUM(P65:P69)</f>
        <v>19418</v>
      </c>
      <c r="Q64" s="208">
        <f>SUM(Q65:Q69)</f>
        <v>18549</v>
      </c>
      <c r="R64" s="208">
        <f>SUM(R65:R69)</f>
        <v>18553</v>
      </c>
      <c r="S64" s="208">
        <f>SUM(S65:S69)</f>
        <v>17532</v>
      </c>
      <c r="T64" s="208">
        <f>SUM(T65:T69)</f>
        <v>16960</v>
      </c>
    </row>
    <row r="65" spans="1:20" ht="15" customHeight="1">
      <c r="A65" s="153"/>
      <c r="B65" s="49"/>
      <c r="C65" s="124" t="s">
        <v>3</v>
      </c>
      <c r="D65" s="142"/>
      <c r="E65" s="27">
        <v>4929</v>
      </c>
      <c r="F65" s="27">
        <v>6662</v>
      </c>
      <c r="G65" s="27">
        <v>7112</v>
      </c>
      <c r="H65" s="27">
        <v>3613</v>
      </c>
      <c r="I65" s="27">
        <v>2334</v>
      </c>
      <c r="J65" s="6"/>
      <c r="K65" s="76"/>
      <c r="L65" s="76"/>
      <c r="M65" s="78"/>
      <c r="N65" s="78"/>
      <c r="O65" s="73" t="s">
        <v>42</v>
      </c>
      <c r="P65" s="74">
        <v>9114</v>
      </c>
      <c r="Q65" s="74">
        <v>8533</v>
      </c>
      <c r="R65" s="74">
        <v>8267</v>
      </c>
      <c r="S65" s="74">
        <v>7549</v>
      </c>
      <c r="T65" s="74">
        <v>7143</v>
      </c>
    </row>
    <row r="66" spans="1:20" ht="15" customHeight="1">
      <c r="A66" s="48"/>
      <c r="B66" s="49"/>
      <c r="C66" s="124" t="s">
        <v>5</v>
      </c>
      <c r="D66" s="142"/>
      <c r="E66" s="27">
        <v>4840</v>
      </c>
      <c r="F66" s="27">
        <v>6092</v>
      </c>
      <c r="G66" s="27">
        <v>7246</v>
      </c>
      <c r="H66" s="27">
        <v>4473</v>
      </c>
      <c r="I66" s="27">
        <v>2368</v>
      </c>
      <c r="J66" s="6"/>
      <c r="K66" s="76"/>
      <c r="L66" s="76"/>
      <c r="M66" s="70" t="s">
        <v>196</v>
      </c>
      <c r="N66" s="70"/>
      <c r="O66" s="73" t="s">
        <v>43</v>
      </c>
      <c r="P66" s="74">
        <v>8368</v>
      </c>
      <c r="Q66" s="74">
        <v>8394</v>
      </c>
      <c r="R66" s="74">
        <v>8331</v>
      </c>
      <c r="S66" s="74">
        <v>8201</v>
      </c>
      <c r="T66" s="74">
        <v>8259</v>
      </c>
    </row>
    <row r="67" spans="1:20" ht="15" customHeight="1">
      <c r="A67" s="51"/>
      <c r="B67" s="50"/>
      <c r="C67" s="146" t="s">
        <v>6</v>
      </c>
      <c r="D67" s="152"/>
      <c r="E67" s="33">
        <v>843</v>
      </c>
      <c r="F67" s="33">
        <v>1413</v>
      </c>
      <c r="G67" s="33">
        <v>1279</v>
      </c>
      <c r="H67" s="33">
        <v>419</v>
      </c>
      <c r="I67" s="33">
        <v>385</v>
      </c>
      <c r="J67" s="6"/>
      <c r="K67" s="75"/>
      <c r="L67" s="75"/>
      <c r="M67" s="78"/>
      <c r="N67" s="78"/>
      <c r="O67" s="73" t="s">
        <v>44</v>
      </c>
      <c r="P67" s="74">
        <v>10</v>
      </c>
      <c r="Q67" s="74">
        <v>14</v>
      </c>
      <c r="R67" s="74">
        <v>19</v>
      </c>
      <c r="S67" s="74">
        <v>12</v>
      </c>
      <c r="T67" s="74">
        <v>18</v>
      </c>
    </row>
    <row r="68" spans="1:20" ht="15" customHeight="1">
      <c r="A68" s="14" t="s">
        <v>68</v>
      </c>
      <c r="E68" s="36"/>
      <c r="J68" s="6"/>
      <c r="K68" s="79"/>
      <c r="L68" s="79"/>
      <c r="M68" s="80"/>
      <c r="N68" s="80"/>
      <c r="O68" s="81" t="s">
        <v>45</v>
      </c>
      <c r="P68" s="82">
        <v>1926</v>
      </c>
      <c r="Q68" s="82">
        <v>1608</v>
      </c>
      <c r="R68" s="82">
        <v>1936</v>
      </c>
      <c r="S68" s="82">
        <v>1770</v>
      </c>
      <c r="T68" s="82">
        <v>1540</v>
      </c>
    </row>
    <row r="69" spans="10:20" ht="15" customHeight="1">
      <c r="J69" s="6"/>
      <c r="K69" s="83" t="s">
        <v>197</v>
      </c>
      <c r="L69" s="83"/>
      <c r="M69" s="83"/>
      <c r="N69" s="84"/>
      <c r="O69" s="84"/>
      <c r="P69" s="84"/>
      <c r="Q69" s="84"/>
      <c r="R69" s="84"/>
      <c r="S69" s="84"/>
      <c r="T69" s="84"/>
    </row>
    <row r="70" spans="11:20" ht="15" customHeight="1"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2:10" ht="15" customHeight="1">
      <c r="B71" s="25"/>
      <c r="C71" s="25"/>
      <c r="D71" s="25"/>
      <c r="E71" s="25"/>
      <c r="F71" s="25"/>
      <c r="G71" s="25"/>
      <c r="H71" s="25"/>
      <c r="I71" s="25"/>
      <c r="J71" s="6"/>
    </row>
    <row r="72" spans="1:10" ht="15" customHeight="1">
      <c r="A72" s="25"/>
      <c r="B72" s="25"/>
      <c r="C72" s="25"/>
      <c r="D72" s="25"/>
      <c r="E72" s="25"/>
      <c r="F72" s="25"/>
      <c r="G72" s="25"/>
      <c r="H72" s="25"/>
      <c r="I72" s="25"/>
      <c r="J72" s="6"/>
    </row>
    <row r="73" spans="1:10" ht="15" customHeight="1">
      <c r="A73" s="26"/>
      <c r="B73" s="25"/>
      <c r="C73" s="25"/>
      <c r="D73" s="25"/>
      <c r="E73" s="25"/>
      <c r="F73" s="25"/>
      <c r="G73" s="25"/>
      <c r="H73" s="25"/>
      <c r="I73" s="25"/>
      <c r="J73" s="6"/>
    </row>
    <row r="74" spans="2:10" ht="15" customHeight="1">
      <c r="B74" s="26"/>
      <c r="C74" s="25"/>
      <c r="D74" s="25"/>
      <c r="E74" s="25"/>
      <c r="F74" s="25"/>
      <c r="G74" s="25"/>
      <c r="H74" s="25"/>
      <c r="I74" s="25"/>
      <c r="J74" s="6"/>
    </row>
    <row r="75" spans="2:10" ht="15" customHeight="1">
      <c r="B75" s="26"/>
      <c r="C75" s="23"/>
      <c r="D75" s="23"/>
      <c r="E75" s="23"/>
      <c r="F75" s="23"/>
      <c r="G75" s="23"/>
      <c r="H75" s="23"/>
      <c r="I75" s="23"/>
      <c r="J75" s="6"/>
    </row>
    <row r="76" ht="15" customHeight="1">
      <c r="J76" s="6"/>
    </row>
    <row r="77" spans="2:10" ht="14.25">
      <c r="B77" s="6"/>
      <c r="C77" s="6"/>
      <c r="D77" s="6"/>
      <c r="E77" s="6"/>
      <c r="F77" s="6"/>
      <c r="G77" s="6"/>
      <c r="H77" s="6"/>
      <c r="I77" s="52"/>
      <c r="J77" s="6"/>
    </row>
  </sheetData>
  <sheetProtection/>
  <mergeCells count="56">
    <mergeCell ref="A58:A65"/>
    <mergeCell ref="C58:D58"/>
    <mergeCell ref="C59:D59"/>
    <mergeCell ref="B60:D60"/>
    <mergeCell ref="C61:D61"/>
    <mergeCell ref="C65:D65"/>
    <mergeCell ref="C63:D63"/>
    <mergeCell ref="K51:O51"/>
    <mergeCell ref="K54:K56"/>
    <mergeCell ref="B64:D64"/>
    <mergeCell ref="C67:D67"/>
    <mergeCell ref="C57:D57"/>
    <mergeCell ref="C66:D66"/>
    <mergeCell ref="C42:D42"/>
    <mergeCell ref="C62:D62"/>
    <mergeCell ref="C43:D43"/>
    <mergeCell ref="M42:O42"/>
    <mergeCell ref="M43:O43"/>
    <mergeCell ref="C44:D44"/>
    <mergeCell ref="M44:O44"/>
    <mergeCell ref="B56:D56"/>
    <mergeCell ref="C45:D45"/>
    <mergeCell ref="K49:T49"/>
    <mergeCell ref="K33:O33"/>
    <mergeCell ref="M34:O34"/>
    <mergeCell ref="M36:O36"/>
    <mergeCell ref="M37:O37"/>
    <mergeCell ref="M38:O38"/>
    <mergeCell ref="B41:D41"/>
    <mergeCell ref="M41:O41"/>
    <mergeCell ref="C17:D17"/>
    <mergeCell ref="M39:O39"/>
    <mergeCell ref="M40:O40"/>
    <mergeCell ref="C18:D18"/>
    <mergeCell ref="K18:T18"/>
    <mergeCell ref="C19:D19"/>
    <mergeCell ref="K20:O20"/>
    <mergeCell ref="K22:M22"/>
    <mergeCell ref="K25:M25"/>
    <mergeCell ref="K31:T31"/>
    <mergeCell ref="C10:D10"/>
    <mergeCell ref="K13:M13"/>
    <mergeCell ref="B15:D15"/>
    <mergeCell ref="K11:M11"/>
    <mergeCell ref="K9:M10"/>
    <mergeCell ref="C16:D16"/>
    <mergeCell ref="A13:A45"/>
    <mergeCell ref="A3:I3"/>
    <mergeCell ref="K3:T3"/>
    <mergeCell ref="A5:D5"/>
    <mergeCell ref="K5:O5"/>
    <mergeCell ref="B6:D6"/>
    <mergeCell ref="C7:D7"/>
    <mergeCell ref="K7:M7"/>
    <mergeCell ref="C8:D8"/>
    <mergeCell ref="C9:D9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7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5" customWidth="1"/>
    <col min="2" max="2" width="2.09765625" style="5" customWidth="1"/>
    <col min="3" max="3" width="15.59765625" style="5" customWidth="1"/>
    <col min="4" max="8" width="8.59765625" style="5" customWidth="1"/>
    <col min="9" max="9" width="9.19921875" style="5" customWidth="1"/>
    <col min="10" max="11" width="8.59765625" style="5" customWidth="1"/>
    <col min="12" max="12" width="9" style="5" customWidth="1"/>
    <col min="13" max="14" width="9.09765625" style="5" customWidth="1"/>
    <col min="15" max="17" width="8.59765625" style="5" customWidth="1"/>
    <col min="18" max="18" width="9.5" style="5" customWidth="1"/>
    <col min="19" max="23" width="8.59765625" style="5" customWidth="1"/>
    <col min="24" max="24" width="9.59765625" style="5" customWidth="1"/>
    <col min="25" max="25" width="9.5" style="5" customWidth="1"/>
    <col min="26" max="28" width="8.59765625" style="5" customWidth="1"/>
    <col min="29" max="29" width="9.59765625" style="5" customWidth="1"/>
    <col min="30" max="30" width="9.09765625" style="5" customWidth="1"/>
    <col min="31" max="31" width="10.59765625" style="5" customWidth="1"/>
    <col min="32" max="33" width="0" style="5" hidden="1" customWidth="1"/>
    <col min="34" max="16384" width="10.59765625" style="5" customWidth="1"/>
  </cols>
  <sheetData>
    <row r="1" spans="1:30" s="4" customFormat="1" ht="19.5" customHeight="1">
      <c r="A1" s="1" t="s">
        <v>147</v>
      </c>
      <c r="B1" s="1"/>
      <c r="AD1" s="2" t="s">
        <v>137</v>
      </c>
    </row>
    <row r="2" spans="1:30" ht="19.5" customHeight="1">
      <c r="A2" s="205" t="s">
        <v>117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3:30" ht="18" customHeight="1" thickBot="1">
      <c r="C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 t="s">
        <v>1</v>
      </c>
    </row>
    <row r="4" spans="1:30" ht="15.75" customHeight="1">
      <c r="A4" s="190" t="s">
        <v>159</v>
      </c>
      <c r="B4" s="190"/>
      <c r="C4" s="206"/>
      <c r="D4" s="181"/>
      <c r="E4" s="204" t="s">
        <v>148</v>
      </c>
      <c r="F4" s="120"/>
      <c r="G4" s="204" t="s">
        <v>224</v>
      </c>
      <c r="H4" s="120"/>
      <c r="I4" s="204" t="s">
        <v>232</v>
      </c>
      <c r="J4" s="120"/>
      <c r="K4" s="204" t="s">
        <v>225</v>
      </c>
      <c r="L4" s="120"/>
      <c r="M4" s="204" t="s">
        <v>226</v>
      </c>
      <c r="N4" s="120"/>
      <c r="O4" s="204" t="s">
        <v>227</v>
      </c>
      <c r="P4" s="120"/>
      <c r="Q4" s="204" t="s">
        <v>228</v>
      </c>
      <c r="R4" s="120"/>
      <c r="S4" s="204" t="s">
        <v>229</v>
      </c>
      <c r="T4" s="120"/>
      <c r="U4" s="204" t="s">
        <v>230</v>
      </c>
      <c r="V4" s="120"/>
      <c r="W4" s="204" t="s">
        <v>231</v>
      </c>
      <c r="X4" s="120"/>
      <c r="Y4" s="204" t="s">
        <v>223</v>
      </c>
      <c r="Z4" s="120"/>
      <c r="AA4" s="204" t="s">
        <v>222</v>
      </c>
      <c r="AB4" s="120"/>
      <c r="AC4" s="204" t="s">
        <v>221</v>
      </c>
      <c r="AD4" s="119"/>
    </row>
    <row r="5" spans="1:30" ht="15.75" customHeight="1">
      <c r="A5" s="184"/>
      <c r="B5" s="184"/>
      <c r="C5" s="184"/>
      <c r="D5" s="185"/>
      <c r="E5" s="53" t="s">
        <v>149</v>
      </c>
      <c r="F5" s="53" t="s">
        <v>150</v>
      </c>
      <c r="G5" s="53" t="s">
        <v>149</v>
      </c>
      <c r="H5" s="53" t="s">
        <v>150</v>
      </c>
      <c r="I5" s="53" t="s">
        <v>149</v>
      </c>
      <c r="J5" s="53" t="s">
        <v>150</v>
      </c>
      <c r="K5" s="53" t="s">
        <v>149</v>
      </c>
      <c r="L5" s="53" t="s">
        <v>150</v>
      </c>
      <c r="M5" s="53" t="s">
        <v>149</v>
      </c>
      <c r="N5" s="53" t="s">
        <v>150</v>
      </c>
      <c r="O5" s="53" t="s">
        <v>149</v>
      </c>
      <c r="P5" s="53" t="s">
        <v>150</v>
      </c>
      <c r="Q5" s="53" t="s">
        <v>149</v>
      </c>
      <c r="R5" s="53" t="s">
        <v>150</v>
      </c>
      <c r="S5" s="53" t="s">
        <v>149</v>
      </c>
      <c r="T5" s="53" t="s">
        <v>150</v>
      </c>
      <c r="U5" s="53" t="s">
        <v>149</v>
      </c>
      <c r="V5" s="53" t="s">
        <v>150</v>
      </c>
      <c r="W5" s="53" t="s">
        <v>149</v>
      </c>
      <c r="X5" s="53" t="s">
        <v>150</v>
      </c>
      <c r="Y5" s="53" t="s">
        <v>149</v>
      </c>
      <c r="Z5" s="53" t="s">
        <v>150</v>
      </c>
      <c r="AA5" s="53" t="s">
        <v>151</v>
      </c>
      <c r="AB5" s="53" t="s">
        <v>152</v>
      </c>
      <c r="AC5" s="53" t="s">
        <v>151</v>
      </c>
      <c r="AD5" s="54" t="s">
        <v>152</v>
      </c>
    </row>
    <row r="6" spans="1:30" ht="15.75" customHeight="1">
      <c r="A6" s="213" t="s">
        <v>237</v>
      </c>
      <c r="B6" s="211"/>
      <c r="C6" s="211"/>
      <c r="D6" s="212"/>
      <c r="E6" s="55">
        <v>16805</v>
      </c>
      <c r="F6" s="20">
        <v>3939</v>
      </c>
      <c r="G6" s="20">
        <v>764</v>
      </c>
      <c r="H6" s="20">
        <v>210</v>
      </c>
      <c r="I6" s="20">
        <v>899</v>
      </c>
      <c r="J6" s="20">
        <v>228</v>
      </c>
      <c r="K6" s="20">
        <v>1064</v>
      </c>
      <c r="L6" s="20">
        <v>256</v>
      </c>
      <c r="M6" s="20">
        <v>1243</v>
      </c>
      <c r="N6" s="20">
        <v>291</v>
      </c>
      <c r="O6" s="20">
        <v>1759</v>
      </c>
      <c r="P6" s="20">
        <v>248</v>
      </c>
      <c r="Q6" s="20">
        <v>1574</v>
      </c>
      <c r="R6" s="20">
        <v>288</v>
      </c>
      <c r="S6" s="20">
        <v>1631</v>
      </c>
      <c r="T6" s="20">
        <v>253</v>
      </c>
      <c r="U6" s="20">
        <v>1726</v>
      </c>
      <c r="V6" s="20">
        <v>296</v>
      </c>
      <c r="W6" s="20">
        <v>1599</v>
      </c>
      <c r="X6" s="20">
        <v>473</v>
      </c>
      <c r="Y6" s="20">
        <v>1685</v>
      </c>
      <c r="Z6" s="20">
        <v>620</v>
      </c>
      <c r="AA6" s="20">
        <v>1467</v>
      </c>
      <c r="AB6" s="20">
        <v>478</v>
      </c>
      <c r="AC6" s="20">
        <v>1394</v>
      </c>
      <c r="AD6" s="20">
        <v>298</v>
      </c>
    </row>
    <row r="7" spans="1:30" ht="15.75" customHeight="1">
      <c r="A7" s="214" t="s">
        <v>238</v>
      </c>
      <c r="B7" s="215"/>
      <c r="C7" s="215"/>
      <c r="D7" s="216"/>
      <c r="E7" s="55">
        <v>16666</v>
      </c>
      <c r="F7" s="20">
        <v>8296</v>
      </c>
      <c r="G7" s="20">
        <v>1253</v>
      </c>
      <c r="H7" s="20">
        <v>359</v>
      </c>
      <c r="I7" s="20">
        <v>1119</v>
      </c>
      <c r="J7" s="20">
        <v>456</v>
      </c>
      <c r="K7" s="20">
        <v>1253</v>
      </c>
      <c r="L7" s="20">
        <v>625</v>
      </c>
      <c r="M7" s="20">
        <v>1239</v>
      </c>
      <c r="N7" s="20">
        <v>2027</v>
      </c>
      <c r="O7" s="20">
        <v>1623</v>
      </c>
      <c r="P7" s="20">
        <v>1378</v>
      </c>
      <c r="Q7" s="20">
        <v>1500</v>
      </c>
      <c r="R7" s="20">
        <v>607</v>
      </c>
      <c r="S7" s="20">
        <v>1378</v>
      </c>
      <c r="T7" s="20">
        <v>295</v>
      </c>
      <c r="U7" s="20">
        <v>1420</v>
      </c>
      <c r="V7" s="20">
        <v>442</v>
      </c>
      <c r="W7" s="20">
        <v>1543</v>
      </c>
      <c r="X7" s="20">
        <v>569</v>
      </c>
      <c r="Y7" s="20">
        <v>1729</v>
      </c>
      <c r="Z7" s="20">
        <v>764</v>
      </c>
      <c r="AA7" s="20">
        <v>1549</v>
      </c>
      <c r="AB7" s="20">
        <v>520</v>
      </c>
      <c r="AC7" s="20">
        <v>1060</v>
      </c>
      <c r="AD7" s="20">
        <v>254</v>
      </c>
    </row>
    <row r="8" spans="1:30" ht="15.75" customHeight="1">
      <c r="A8" s="214" t="s">
        <v>239</v>
      </c>
      <c r="B8" s="215"/>
      <c r="C8" s="215"/>
      <c r="D8" s="216"/>
      <c r="E8" s="55">
        <v>17770</v>
      </c>
      <c r="F8" s="20">
        <v>6667</v>
      </c>
      <c r="G8" s="20">
        <v>1187</v>
      </c>
      <c r="H8" s="20">
        <v>340</v>
      </c>
      <c r="I8" s="20">
        <v>1267</v>
      </c>
      <c r="J8" s="20">
        <v>594</v>
      </c>
      <c r="K8" s="20">
        <v>1247</v>
      </c>
      <c r="L8" s="20">
        <v>393</v>
      </c>
      <c r="M8" s="20">
        <v>1323</v>
      </c>
      <c r="N8" s="20">
        <v>394</v>
      </c>
      <c r="O8" s="20">
        <v>1565</v>
      </c>
      <c r="P8" s="20">
        <v>319</v>
      </c>
      <c r="Q8" s="20">
        <v>1503</v>
      </c>
      <c r="R8" s="20">
        <v>710</v>
      </c>
      <c r="S8" s="20">
        <v>1716</v>
      </c>
      <c r="T8" s="20">
        <v>695</v>
      </c>
      <c r="U8" s="20">
        <v>1364</v>
      </c>
      <c r="V8" s="20">
        <v>499</v>
      </c>
      <c r="W8" s="20">
        <v>1473</v>
      </c>
      <c r="X8" s="20">
        <v>474</v>
      </c>
      <c r="Y8" s="20">
        <v>1657</v>
      </c>
      <c r="Z8" s="20">
        <v>1005</v>
      </c>
      <c r="AA8" s="20">
        <v>1615</v>
      </c>
      <c r="AB8" s="20">
        <v>673</v>
      </c>
      <c r="AC8" s="20">
        <v>1853</v>
      </c>
      <c r="AD8" s="20">
        <v>571</v>
      </c>
    </row>
    <row r="9" spans="1:30" ht="15.75" customHeight="1">
      <c r="A9" s="214" t="s">
        <v>240</v>
      </c>
      <c r="B9" s="215"/>
      <c r="C9" s="215"/>
      <c r="D9" s="216"/>
      <c r="E9" s="55">
        <v>14648</v>
      </c>
      <c r="F9" s="20">
        <v>6406</v>
      </c>
      <c r="G9" s="20">
        <v>1194</v>
      </c>
      <c r="H9" s="20">
        <v>288</v>
      </c>
      <c r="I9" s="20">
        <v>928</v>
      </c>
      <c r="J9" s="20">
        <v>312</v>
      </c>
      <c r="K9" s="20">
        <v>1183</v>
      </c>
      <c r="L9" s="20">
        <v>317</v>
      </c>
      <c r="M9" s="20">
        <v>1301</v>
      </c>
      <c r="N9" s="20">
        <v>432</v>
      </c>
      <c r="O9" s="20">
        <v>1326</v>
      </c>
      <c r="P9" s="20">
        <v>363</v>
      </c>
      <c r="Q9" s="20">
        <v>1445</v>
      </c>
      <c r="R9" s="20">
        <v>942</v>
      </c>
      <c r="S9" s="20">
        <v>1194</v>
      </c>
      <c r="T9" s="20">
        <v>465</v>
      </c>
      <c r="U9" s="20">
        <v>1324</v>
      </c>
      <c r="V9" s="20">
        <v>518</v>
      </c>
      <c r="W9" s="20">
        <v>1259</v>
      </c>
      <c r="X9" s="20">
        <v>714</v>
      </c>
      <c r="Y9" s="20">
        <v>1220</v>
      </c>
      <c r="Z9" s="20">
        <v>955</v>
      </c>
      <c r="AA9" s="20">
        <v>1317</v>
      </c>
      <c r="AB9" s="20">
        <v>767</v>
      </c>
      <c r="AC9" s="20">
        <v>957</v>
      </c>
      <c r="AD9" s="20">
        <v>333</v>
      </c>
    </row>
    <row r="10" spans="1:30" s="105" customFormat="1" ht="15.75" customHeight="1">
      <c r="A10" s="217" t="s">
        <v>241</v>
      </c>
      <c r="B10" s="217"/>
      <c r="C10" s="217"/>
      <c r="D10" s="218"/>
      <c r="E10" s="224">
        <f aca="true" t="shared" si="0" ref="E10:AD10">SUM(E12,E21,E28,E30,E38,E42)</f>
        <v>12739</v>
      </c>
      <c r="F10" s="208">
        <f t="shared" si="0"/>
        <v>5272</v>
      </c>
      <c r="G10" s="208">
        <f t="shared" si="0"/>
        <v>772</v>
      </c>
      <c r="H10" s="208">
        <f t="shared" si="0"/>
        <v>376</v>
      </c>
      <c r="I10" s="208">
        <f t="shared" si="0"/>
        <v>803</v>
      </c>
      <c r="J10" s="208">
        <f t="shared" si="0"/>
        <v>373</v>
      </c>
      <c r="K10" s="208">
        <f t="shared" si="0"/>
        <v>945</v>
      </c>
      <c r="L10" s="208">
        <f t="shared" si="0"/>
        <v>518</v>
      </c>
      <c r="M10" s="208">
        <f t="shared" si="0"/>
        <v>1043</v>
      </c>
      <c r="N10" s="208">
        <f t="shared" si="0"/>
        <v>257</v>
      </c>
      <c r="O10" s="208">
        <f t="shared" si="0"/>
        <v>1202</v>
      </c>
      <c r="P10" s="208">
        <f t="shared" si="0"/>
        <v>257</v>
      </c>
      <c r="Q10" s="208">
        <f t="shared" si="0"/>
        <v>1318</v>
      </c>
      <c r="R10" s="208">
        <f t="shared" si="0"/>
        <v>499</v>
      </c>
      <c r="S10" s="208">
        <f t="shared" si="0"/>
        <v>1074</v>
      </c>
      <c r="T10" s="208">
        <f t="shared" si="0"/>
        <v>281</v>
      </c>
      <c r="U10" s="208">
        <f t="shared" si="0"/>
        <v>1299</v>
      </c>
      <c r="V10" s="208">
        <f t="shared" si="0"/>
        <v>478</v>
      </c>
      <c r="W10" s="208">
        <f t="shared" si="0"/>
        <v>1162</v>
      </c>
      <c r="X10" s="208">
        <f t="shared" si="0"/>
        <v>528</v>
      </c>
      <c r="Y10" s="208">
        <f t="shared" si="0"/>
        <v>1264</v>
      </c>
      <c r="Z10" s="208">
        <f t="shared" si="0"/>
        <v>470</v>
      </c>
      <c r="AA10" s="208">
        <f t="shared" si="0"/>
        <v>1195</v>
      </c>
      <c r="AB10" s="208">
        <f t="shared" si="0"/>
        <v>1051</v>
      </c>
      <c r="AC10" s="208">
        <f t="shared" si="0"/>
        <v>662</v>
      </c>
      <c r="AD10" s="208">
        <f t="shared" si="0"/>
        <v>184</v>
      </c>
    </row>
    <row r="11" spans="1:30" ht="15.75" customHeight="1">
      <c r="A11" s="22"/>
      <c r="B11" s="22"/>
      <c r="C11" s="22"/>
      <c r="D11" s="56"/>
      <c r="E11" s="220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</row>
    <row r="12" spans="1:30" s="101" customFormat="1" ht="15.75" customHeight="1">
      <c r="A12" s="124" t="s">
        <v>69</v>
      </c>
      <c r="B12" s="124"/>
      <c r="C12" s="126"/>
      <c r="D12" s="142"/>
      <c r="E12" s="219">
        <f>SUM(E13:E19)</f>
        <v>49</v>
      </c>
      <c r="F12" s="207">
        <f aca="true" t="shared" si="1" ref="F12:M12">SUM(F13:F19)</f>
        <v>40</v>
      </c>
      <c r="G12" s="207">
        <f t="shared" si="1"/>
        <v>5</v>
      </c>
      <c r="H12" s="207">
        <f t="shared" si="1"/>
        <v>6</v>
      </c>
      <c r="I12" s="207">
        <f t="shared" si="1"/>
        <v>7</v>
      </c>
      <c r="J12" s="207">
        <f t="shared" si="1"/>
        <v>3</v>
      </c>
      <c r="K12" s="207">
        <f t="shared" si="1"/>
        <v>2</v>
      </c>
      <c r="L12" s="222" t="s">
        <v>153</v>
      </c>
      <c r="M12" s="207">
        <f t="shared" si="1"/>
        <v>3</v>
      </c>
      <c r="N12" s="222" t="s">
        <v>153</v>
      </c>
      <c r="O12" s="207">
        <f aca="true" t="shared" si="2" ref="O12:AD12">SUM(O13:O19)</f>
        <v>3</v>
      </c>
      <c r="P12" s="207">
        <f t="shared" si="2"/>
        <v>2</v>
      </c>
      <c r="Q12" s="207">
        <f t="shared" si="2"/>
        <v>6</v>
      </c>
      <c r="R12" s="207">
        <f t="shared" si="2"/>
        <v>4</v>
      </c>
      <c r="S12" s="207">
        <f t="shared" si="2"/>
        <v>11</v>
      </c>
      <c r="T12" s="207">
        <f t="shared" si="2"/>
        <v>6</v>
      </c>
      <c r="U12" s="207">
        <f t="shared" si="2"/>
        <v>1</v>
      </c>
      <c r="V12" s="207">
        <f t="shared" si="2"/>
        <v>4</v>
      </c>
      <c r="W12" s="207">
        <f t="shared" si="2"/>
        <v>4</v>
      </c>
      <c r="X12" s="207">
        <f t="shared" si="2"/>
        <v>7</v>
      </c>
      <c r="Y12" s="207">
        <f t="shared" si="2"/>
        <v>3</v>
      </c>
      <c r="Z12" s="207">
        <f t="shared" si="2"/>
        <v>6</v>
      </c>
      <c r="AA12" s="207">
        <f t="shared" si="2"/>
        <v>3</v>
      </c>
      <c r="AB12" s="207">
        <f t="shared" si="2"/>
        <v>1</v>
      </c>
      <c r="AC12" s="207">
        <f t="shared" si="2"/>
        <v>1</v>
      </c>
      <c r="AD12" s="207">
        <f t="shared" si="2"/>
        <v>1</v>
      </c>
    </row>
    <row r="13" spans="1:30" s="101" customFormat="1" ht="15.75" customHeight="1">
      <c r="A13" s="91"/>
      <c r="B13" s="91"/>
      <c r="C13" s="136" t="s">
        <v>70</v>
      </c>
      <c r="D13" s="135"/>
      <c r="E13" s="219">
        <v>7</v>
      </c>
      <c r="F13" s="207">
        <v>7</v>
      </c>
      <c r="G13" s="222">
        <v>2</v>
      </c>
      <c r="H13" s="222">
        <v>2</v>
      </c>
      <c r="I13" s="207">
        <v>1</v>
      </c>
      <c r="J13" s="207">
        <v>1</v>
      </c>
      <c r="K13" s="222" t="s">
        <v>153</v>
      </c>
      <c r="L13" s="222" t="s">
        <v>153</v>
      </c>
      <c r="M13" s="222" t="s">
        <v>153</v>
      </c>
      <c r="N13" s="222" t="s">
        <v>153</v>
      </c>
      <c r="O13" s="222" t="s">
        <v>153</v>
      </c>
      <c r="P13" s="222" t="s">
        <v>153</v>
      </c>
      <c r="Q13" s="222" t="s">
        <v>153</v>
      </c>
      <c r="R13" s="222" t="s">
        <v>153</v>
      </c>
      <c r="S13" s="222">
        <v>3</v>
      </c>
      <c r="T13" s="222">
        <v>2</v>
      </c>
      <c r="U13" s="222" t="s">
        <v>153</v>
      </c>
      <c r="V13" s="222">
        <v>1</v>
      </c>
      <c r="W13" s="207">
        <v>1</v>
      </c>
      <c r="X13" s="207">
        <v>1</v>
      </c>
      <c r="Y13" s="222" t="s">
        <v>153</v>
      </c>
      <c r="Z13" s="222" t="s">
        <v>153</v>
      </c>
      <c r="AA13" s="222" t="s">
        <v>153</v>
      </c>
      <c r="AB13" s="222" t="s">
        <v>153</v>
      </c>
      <c r="AC13" s="222" t="s">
        <v>153</v>
      </c>
      <c r="AD13" s="222" t="s">
        <v>153</v>
      </c>
    </row>
    <row r="14" spans="1:30" s="101" customFormat="1" ht="15.75" customHeight="1">
      <c r="A14" s="91"/>
      <c r="B14" s="91"/>
      <c r="C14" s="136" t="s">
        <v>71</v>
      </c>
      <c r="D14" s="135"/>
      <c r="E14" s="223" t="s">
        <v>153</v>
      </c>
      <c r="F14" s="222" t="s">
        <v>153</v>
      </c>
      <c r="G14" s="222" t="s">
        <v>153</v>
      </c>
      <c r="H14" s="222" t="s">
        <v>153</v>
      </c>
      <c r="I14" s="222" t="s">
        <v>153</v>
      </c>
      <c r="J14" s="222" t="s">
        <v>153</v>
      </c>
      <c r="K14" s="222" t="s">
        <v>153</v>
      </c>
      <c r="L14" s="222" t="s">
        <v>153</v>
      </c>
      <c r="M14" s="222" t="s">
        <v>153</v>
      </c>
      <c r="N14" s="222" t="s">
        <v>153</v>
      </c>
      <c r="O14" s="222" t="s">
        <v>153</v>
      </c>
      <c r="P14" s="222" t="s">
        <v>153</v>
      </c>
      <c r="Q14" s="222" t="s">
        <v>153</v>
      </c>
      <c r="R14" s="222" t="s">
        <v>153</v>
      </c>
      <c r="S14" s="222" t="s">
        <v>153</v>
      </c>
      <c r="T14" s="222" t="s">
        <v>153</v>
      </c>
      <c r="U14" s="222" t="s">
        <v>153</v>
      </c>
      <c r="V14" s="222" t="s">
        <v>153</v>
      </c>
      <c r="W14" s="222" t="s">
        <v>153</v>
      </c>
      <c r="X14" s="222" t="s">
        <v>153</v>
      </c>
      <c r="Y14" s="222" t="s">
        <v>153</v>
      </c>
      <c r="Z14" s="222" t="s">
        <v>153</v>
      </c>
      <c r="AA14" s="222" t="s">
        <v>153</v>
      </c>
      <c r="AB14" s="222" t="s">
        <v>153</v>
      </c>
      <c r="AC14" s="222" t="s">
        <v>153</v>
      </c>
      <c r="AD14" s="222" t="s">
        <v>153</v>
      </c>
    </row>
    <row r="15" spans="1:30" s="101" customFormat="1" ht="15.75" customHeight="1">
      <c r="A15" s="91"/>
      <c r="B15" s="91"/>
      <c r="C15" s="136" t="s">
        <v>72</v>
      </c>
      <c r="D15" s="135"/>
      <c r="E15" s="219">
        <v>6</v>
      </c>
      <c r="F15" s="207">
        <v>6</v>
      </c>
      <c r="G15" s="222" t="s">
        <v>153</v>
      </c>
      <c r="H15" s="222" t="s">
        <v>153</v>
      </c>
      <c r="I15" s="207">
        <v>1</v>
      </c>
      <c r="J15" s="222" t="s">
        <v>153</v>
      </c>
      <c r="K15" s="207">
        <v>1</v>
      </c>
      <c r="L15" s="222" t="s">
        <v>153</v>
      </c>
      <c r="M15" s="222" t="s">
        <v>153</v>
      </c>
      <c r="N15" s="222" t="s">
        <v>153</v>
      </c>
      <c r="O15" s="207">
        <v>1</v>
      </c>
      <c r="P15" s="222">
        <v>2</v>
      </c>
      <c r="Q15" s="222">
        <v>1</v>
      </c>
      <c r="R15" s="222">
        <v>2</v>
      </c>
      <c r="S15" s="207">
        <v>1</v>
      </c>
      <c r="T15" s="207">
        <v>1</v>
      </c>
      <c r="U15" s="222" t="s">
        <v>153</v>
      </c>
      <c r="V15" s="222" t="s">
        <v>153</v>
      </c>
      <c r="W15" s="222">
        <v>1</v>
      </c>
      <c r="X15" s="207">
        <v>1</v>
      </c>
      <c r="Y15" s="222" t="s">
        <v>153</v>
      </c>
      <c r="Z15" s="222" t="s">
        <v>153</v>
      </c>
      <c r="AA15" s="222" t="s">
        <v>153</v>
      </c>
      <c r="AB15" s="222" t="s">
        <v>153</v>
      </c>
      <c r="AC15" s="222" t="s">
        <v>153</v>
      </c>
      <c r="AD15" s="222" t="s">
        <v>153</v>
      </c>
    </row>
    <row r="16" spans="1:30" s="101" customFormat="1" ht="15.75" customHeight="1">
      <c r="A16" s="91"/>
      <c r="B16" s="91"/>
      <c r="C16" s="136" t="s">
        <v>73</v>
      </c>
      <c r="D16" s="135"/>
      <c r="E16" s="223" t="s">
        <v>153</v>
      </c>
      <c r="F16" s="222" t="s">
        <v>153</v>
      </c>
      <c r="G16" s="222" t="s">
        <v>153</v>
      </c>
      <c r="H16" s="222" t="s">
        <v>153</v>
      </c>
      <c r="I16" s="222" t="s">
        <v>153</v>
      </c>
      <c r="J16" s="222" t="s">
        <v>153</v>
      </c>
      <c r="K16" s="222" t="s">
        <v>153</v>
      </c>
      <c r="L16" s="222" t="s">
        <v>153</v>
      </c>
      <c r="M16" s="222" t="s">
        <v>153</v>
      </c>
      <c r="N16" s="222" t="s">
        <v>153</v>
      </c>
      <c r="O16" s="222" t="s">
        <v>153</v>
      </c>
      <c r="P16" s="222" t="s">
        <v>153</v>
      </c>
      <c r="Q16" s="222" t="s">
        <v>153</v>
      </c>
      <c r="R16" s="222" t="s">
        <v>153</v>
      </c>
      <c r="S16" s="222" t="s">
        <v>153</v>
      </c>
      <c r="T16" s="222" t="s">
        <v>153</v>
      </c>
      <c r="U16" s="222" t="s">
        <v>153</v>
      </c>
      <c r="V16" s="222" t="s">
        <v>153</v>
      </c>
      <c r="W16" s="222" t="s">
        <v>153</v>
      </c>
      <c r="X16" s="222" t="s">
        <v>153</v>
      </c>
      <c r="Y16" s="222" t="s">
        <v>153</v>
      </c>
      <c r="Z16" s="222" t="s">
        <v>153</v>
      </c>
      <c r="AA16" s="222" t="s">
        <v>153</v>
      </c>
      <c r="AB16" s="222" t="s">
        <v>153</v>
      </c>
      <c r="AC16" s="222" t="s">
        <v>153</v>
      </c>
      <c r="AD16" s="222" t="s">
        <v>153</v>
      </c>
    </row>
    <row r="17" spans="1:30" s="101" customFormat="1" ht="15.75" customHeight="1">
      <c r="A17" s="91"/>
      <c r="B17" s="91"/>
      <c r="C17" s="136" t="s">
        <v>74</v>
      </c>
      <c r="D17" s="135"/>
      <c r="E17" s="219">
        <v>7</v>
      </c>
      <c r="F17" s="207">
        <v>3</v>
      </c>
      <c r="G17" s="222" t="s">
        <v>153</v>
      </c>
      <c r="H17" s="222" t="s">
        <v>153</v>
      </c>
      <c r="I17" s="222">
        <v>2</v>
      </c>
      <c r="J17" s="222">
        <v>1</v>
      </c>
      <c r="K17" s="207">
        <v>1</v>
      </c>
      <c r="L17" s="222" t="s">
        <v>153</v>
      </c>
      <c r="M17" s="222" t="s">
        <v>153</v>
      </c>
      <c r="N17" s="222" t="s">
        <v>153</v>
      </c>
      <c r="O17" s="222" t="s">
        <v>153</v>
      </c>
      <c r="P17" s="222" t="s">
        <v>153</v>
      </c>
      <c r="Q17" s="222">
        <v>1</v>
      </c>
      <c r="R17" s="222" t="s">
        <v>153</v>
      </c>
      <c r="S17" s="222">
        <v>1</v>
      </c>
      <c r="T17" s="207">
        <v>1</v>
      </c>
      <c r="U17" s="222" t="s">
        <v>153</v>
      </c>
      <c r="V17" s="222" t="s">
        <v>153</v>
      </c>
      <c r="W17" s="222" t="s">
        <v>153</v>
      </c>
      <c r="X17" s="222" t="s">
        <v>153</v>
      </c>
      <c r="Y17" s="222" t="s">
        <v>153</v>
      </c>
      <c r="Z17" s="222" t="s">
        <v>153</v>
      </c>
      <c r="AA17" s="207">
        <v>2</v>
      </c>
      <c r="AB17" s="207">
        <v>1</v>
      </c>
      <c r="AC17" s="222" t="s">
        <v>153</v>
      </c>
      <c r="AD17" s="222" t="s">
        <v>153</v>
      </c>
    </row>
    <row r="18" spans="1:30" s="101" customFormat="1" ht="15.75" customHeight="1">
      <c r="A18" s="91"/>
      <c r="B18" s="91"/>
      <c r="C18" s="136" t="s">
        <v>75</v>
      </c>
      <c r="D18" s="135"/>
      <c r="E18" s="219">
        <v>17</v>
      </c>
      <c r="F18" s="207">
        <v>16</v>
      </c>
      <c r="G18" s="207">
        <v>2</v>
      </c>
      <c r="H18" s="207">
        <v>3</v>
      </c>
      <c r="I18" s="222">
        <v>2</v>
      </c>
      <c r="J18" s="222">
        <v>1</v>
      </c>
      <c r="K18" s="222" t="s">
        <v>153</v>
      </c>
      <c r="L18" s="222" t="s">
        <v>153</v>
      </c>
      <c r="M18" s="207">
        <v>2</v>
      </c>
      <c r="N18" s="222" t="s">
        <v>153</v>
      </c>
      <c r="O18" s="207">
        <v>1</v>
      </c>
      <c r="P18" s="222" t="s">
        <v>153</v>
      </c>
      <c r="Q18" s="207">
        <v>2</v>
      </c>
      <c r="R18" s="222" t="s">
        <v>153</v>
      </c>
      <c r="S18" s="207">
        <v>4</v>
      </c>
      <c r="T18" s="222" t="s">
        <v>153</v>
      </c>
      <c r="U18" s="222" t="s">
        <v>153</v>
      </c>
      <c r="V18" s="207">
        <v>3</v>
      </c>
      <c r="W18" s="222">
        <v>2</v>
      </c>
      <c r="X18" s="222">
        <v>4</v>
      </c>
      <c r="Y18" s="207">
        <v>1</v>
      </c>
      <c r="Z18" s="222">
        <v>5</v>
      </c>
      <c r="AA18" s="222" t="s">
        <v>153</v>
      </c>
      <c r="AB18" s="222" t="s">
        <v>153</v>
      </c>
      <c r="AC18" s="207">
        <v>1</v>
      </c>
      <c r="AD18" s="222" t="s">
        <v>153</v>
      </c>
    </row>
    <row r="19" spans="1:30" s="101" customFormat="1" ht="15.75" customHeight="1">
      <c r="A19" s="91"/>
      <c r="B19" s="91"/>
      <c r="C19" s="136" t="s">
        <v>76</v>
      </c>
      <c r="D19" s="135"/>
      <c r="E19" s="219">
        <v>12</v>
      </c>
      <c r="F19" s="207">
        <v>8</v>
      </c>
      <c r="G19" s="222">
        <v>1</v>
      </c>
      <c r="H19" s="222">
        <v>1</v>
      </c>
      <c r="I19" s="207">
        <v>1</v>
      </c>
      <c r="J19" s="222" t="s">
        <v>153</v>
      </c>
      <c r="K19" s="222" t="s">
        <v>153</v>
      </c>
      <c r="L19" s="222" t="s">
        <v>153</v>
      </c>
      <c r="M19" s="222">
        <v>1</v>
      </c>
      <c r="N19" s="222" t="s">
        <v>153</v>
      </c>
      <c r="O19" s="207">
        <v>1</v>
      </c>
      <c r="P19" s="222" t="s">
        <v>153</v>
      </c>
      <c r="Q19" s="222">
        <v>2</v>
      </c>
      <c r="R19" s="222">
        <v>2</v>
      </c>
      <c r="S19" s="207">
        <v>2</v>
      </c>
      <c r="T19" s="207">
        <v>2</v>
      </c>
      <c r="U19" s="207">
        <v>1</v>
      </c>
      <c r="V19" s="222" t="s">
        <v>153</v>
      </c>
      <c r="W19" s="222" t="s">
        <v>153</v>
      </c>
      <c r="X19" s="222">
        <v>1</v>
      </c>
      <c r="Y19" s="207">
        <v>2</v>
      </c>
      <c r="Z19" s="207">
        <v>1</v>
      </c>
      <c r="AA19" s="222">
        <v>1</v>
      </c>
      <c r="AB19" s="222" t="s">
        <v>153</v>
      </c>
      <c r="AC19" s="222" t="s">
        <v>153</v>
      </c>
      <c r="AD19" s="222">
        <v>1</v>
      </c>
    </row>
    <row r="20" spans="1:30" s="101" customFormat="1" ht="15.75" customHeight="1">
      <c r="A20" s="91"/>
      <c r="B20" s="91"/>
      <c r="C20" s="91"/>
      <c r="D20" s="93"/>
      <c r="E20" s="220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</row>
    <row r="21" spans="1:30" s="101" customFormat="1" ht="15.75" customHeight="1">
      <c r="A21" s="136" t="s">
        <v>77</v>
      </c>
      <c r="B21" s="136"/>
      <c r="C21" s="134"/>
      <c r="D21" s="135"/>
      <c r="E21" s="219">
        <f>SUM(E22:E26)</f>
        <v>434</v>
      </c>
      <c r="F21" s="207">
        <f>SUM(F22:F26)</f>
        <v>345</v>
      </c>
      <c r="G21" s="207">
        <f aca="true" t="shared" si="3" ref="G21:AD21">SUM(G22:G26)</f>
        <v>28</v>
      </c>
      <c r="H21" s="207">
        <f t="shared" si="3"/>
        <v>23</v>
      </c>
      <c r="I21" s="207">
        <f t="shared" si="3"/>
        <v>19</v>
      </c>
      <c r="J21" s="207">
        <f t="shared" si="3"/>
        <v>21</v>
      </c>
      <c r="K21" s="207">
        <f t="shared" si="3"/>
        <v>40</v>
      </c>
      <c r="L21" s="207">
        <f t="shared" si="3"/>
        <v>33</v>
      </c>
      <c r="M21" s="207">
        <f t="shared" si="3"/>
        <v>24</v>
      </c>
      <c r="N21" s="207">
        <f t="shared" si="3"/>
        <v>12</v>
      </c>
      <c r="O21" s="207">
        <f t="shared" si="3"/>
        <v>37</v>
      </c>
      <c r="P21" s="207">
        <f t="shared" si="3"/>
        <v>31</v>
      </c>
      <c r="Q21" s="207">
        <f t="shared" si="3"/>
        <v>38</v>
      </c>
      <c r="R21" s="207">
        <f t="shared" si="3"/>
        <v>21</v>
      </c>
      <c r="S21" s="207">
        <f t="shared" si="3"/>
        <v>27</v>
      </c>
      <c r="T21" s="207">
        <f t="shared" si="3"/>
        <v>24</v>
      </c>
      <c r="U21" s="207">
        <f t="shared" si="3"/>
        <v>39</v>
      </c>
      <c r="V21" s="207">
        <f t="shared" si="3"/>
        <v>32</v>
      </c>
      <c r="W21" s="207">
        <f t="shared" si="3"/>
        <v>37</v>
      </c>
      <c r="X21" s="207">
        <f t="shared" si="3"/>
        <v>24</v>
      </c>
      <c r="Y21" s="207">
        <f t="shared" si="3"/>
        <v>47</v>
      </c>
      <c r="Z21" s="207">
        <f t="shared" si="3"/>
        <v>41</v>
      </c>
      <c r="AA21" s="207">
        <f t="shared" si="3"/>
        <v>52</v>
      </c>
      <c r="AB21" s="207">
        <f t="shared" si="3"/>
        <v>53</v>
      </c>
      <c r="AC21" s="207">
        <f t="shared" si="3"/>
        <v>46</v>
      </c>
      <c r="AD21" s="207">
        <f t="shared" si="3"/>
        <v>30</v>
      </c>
    </row>
    <row r="22" spans="1:30" s="101" customFormat="1" ht="15.75" customHeight="1">
      <c r="A22" s="91"/>
      <c r="B22" s="91"/>
      <c r="C22" s="136" t="s">
        <v>78</v>
      </c>
      <c r="D22" s="135"/>
      <c r="E22" s="223" t="s">
        <v>153</v>
      </c>
      <c r="F22" s="222" t="s">
        <v>153</v>
      </c>
      <c r="G22" s="222" t="s">
        <v>153</v>
      </c>
      <c r="H22" s="222" t="s">
        <v>153</v>
      </c>
      <c r="I22" s="222" t="s">
        <v>153</v>
      </c>
      <c r="J22" s="222" t="s">
        <v>153</v>
      </c>
      <c r="K22" s="222" t="s">
        <v>153</v>
      </c>
      <c r="L22" s="222" t="s">
        <v>153</v>
      </c>
      <c r="M22" s="222" t="s">
        <v>153</v>
      </c>
      <c r="N22" s="222" t="s">
        <v>153</v>
      </c>
      <c r="O22" s="222" t="s">
        <v>153</v>
      </c>
      <c r="P22" s="222" t="s">
        <v>153</v>
      </c>
      <c r="Q22" s="222" t="s">
        <v>153</v>
      </c>
      <c r="R22" s="222" t="s">
        <v>153</v>
      </c>
      <c r="S22" s="222" t="s">
        <v>153</v>
      </c>
      <c r="T22" s="222" t="s">
        <v>153</v>
      </c>
      <c r="U22" s="222" t="s">
        <v>153</v>
      </c>
      <c r="V22" s="222" t="s">
        <v>153</v>
      </c>
      <c r="W22" s="222" t="s">
        <v>153</v>
      </c>
      <c r="X22" s="222" t="s">
        <v>153</v>
      </c>
      <c r="Y22" s="222" t="s">
        <v>153</v>
      </c>
      <c r="Z22" s="222" t="s">
        <v>153</v>
      </c>
      <c r="AA22" s="222" t="s">
        <v>153</v>
      </c>
      <c r="AB22" s="222" t="s">
        <v>153</v>
      </c>
      <c r="AC22" s="222" t="s">
        <v>153</v>
      </c>
      <c r="AD22" s="222" t="s">
        <v>153</v>
      </c>
    </row>
    <row r="23" spans="1:30" s="101" customFormat="1" ht="15.75" customHeight="1">
      <c r="A23" s="91"/>
      <c r="B23" s="91"/>
      <c r="C23" s="136" t="s">
        <v>79</v>
      </c>
      <c r="D23" s="135"/>
      <c r="E23" s="219">
        <v>190</v>
      </c>
      <c r="F23" s="207">
        <v>149</v>
      </c>
      <c r="G23" s="207">
        <v>9</v>
      </c>
      <c r="H23" s="207">
        <v>9</v>
      </c>
      <c r="I23" s="207">
        <v>8</v>
      </c>
      <c r="J23" s="207">
        <v>6</v>
      </c>
      <c r="K23" s="207">
        <v>14</v>
      </c>
      <c r="L23" s="207">
        <v>11</v>
      </c>
      <c r="M23" s="207">
        <v>13</v>
      </c>
      <c r="N23" s="207">
        <v>4</v>
      </c>
      <c r="O23" s="207">
        <v>17</v>
      </c>
      <c r="P23" s="207">
        <v>17</v>
      </c>
      <c r="Q23" s="207">
        <v>20</v>
      </c>
      <c r="R23" s="207">
        <v>10</v>
      </c>
      <c r="S23" s="207">
        <v>6</v>
      </c>
      <c r="T23" s="207">
        <v>7</v>
      </c>
      <c r="U23" s="207">
        <v>15</v>
      </c>
      <c r="V23" s="207">
        <v>13</v>
      </c>
      <c r="W23" s="207">
        <v>15</v>
      </c>
      <c r="X23" s="207">
        <v>12</v>
      </c>
      <c r="Y23" s="207">
        <v>20</v>
      </c>
      <c r="Z23" s="207">
        <v>17</v>
      </c>
      <c r="AA23" s="207">
        <v>25</v>
      </c>
      <c r="AB23" s="207">
        <v>26</v>
      </c>
      <c r="AC23" s="207">
        <v>28</v>
      </c>
      <c r="AD23" s="207">
        <v>17</v>
      </c>
    </row>
    <row r="24" spans="1:30" s="101" customFormat="1" ht="15.75" customHeight="1">
      <c r="A24" s="91"/>
      <c r="B24" s="91"/>
      <c r="C24" s="136" t="s">
        <v>80</v>
      </c>
      <c r="D24" s="135"/>
      <c r="E24" s="219">
        <v>188</v>
      </c>
      <c r="F24" s="207">
        <v>166</v>
      </c>
      <c r="G24" s="207">
        <v>13</v>
      </c>
      <c r="H24" s="207">
        <v>12</v>
      </c>
      <c r="I24" s="207">
        <v>8</v>
      </c>
      <c r="J24" s="207">
        <v>14</v>
      </c>
      <c r="K24" s="207">
        <v>20</v>
      </c>
      <c r="L24" s="207">
        <v>19</v>
      </c>
      <c r="M24" s="207">
        <v>11</v>
      </c>
      <c r="N24" s="207">
        <v>8</v>
      </c>
      <c r="O24" s="207">
        <v>11</v>
      </c>
      <c r="P24" s="207">
        <v>11</v>
      </c>
      <c r="Q24" s="207">
        <v>13</v>
      </c>
      <c r="R24" s="207">
        <v>7</v>
      </c>
      <c r="S24" s="207">
        <v>15</v>
      </c>
      <c r="T24" s="207">
        <v>13</v>
      </c>
      <c r="U24" s="207">
        <v>20</v>
      </c>
      <c r="V24" s="207">
        <v>16</v>
      </c>
      <c r="W24" s="207">
        <v>16</v>
      </c>
      <c r="X24" s="207">
        <v>11</v>
      </c>
      <c r="Y24" s="207">
        <v>23</v>
      </c>
      <c r="Z24" s="207">
        <v>20</v>
      </c>
      <c r="AA24" s="207">
        <v>22</v>
      </c>
      <c r="AB24" s="207">
        <v>24</v>
      </c>
      <c r="AC24" s="207">
        <v>16</v>
      </c>
      <c r="AD24" s="207">
        <v>11</v>
      </c>
    </row>
    <row r="25" spans="1:30" s="101" customFormat="1" ht="15.75" customHeight="1">
      <c r="A25" s="91"/>
      <c r="B25" s="91"/>
      <c r="C25" s="136" t="s">
        <v>81</v>
      </c>
      <c r="D25" s="135"/>
      <c r="E25" s="219">
        <v>17</v>
      </c>
      <c r="F25" s="207">
        <v>14</v>
      </c>
      <c r="G25" s="207">
        <v>4</v>
      </c>
      <c r="H25" s="222">
        <v>2</v>
      </c>
      <c r="I25" s="207">
        <v>1</v>
      </c>
      <c r="J25" s="207">
        <v>1</v>
      </c>
      <c r="K25" s="207">
        <v>1</v>
      </c>
      <c r="L25" s="222">
        <v>1</v>
      </c>
      <c r="M25" s="222" t="s">
        <v>153</v>
      </c>
      <c r="N25" s="222" t="s">
        <v>153</v>
      </c>
      <c r="O25" s="207">
        <v>2</v>
      </c>
      <c r="P25" s="207">
        <v>2</v>
      </c>
      <c r="Q25" s="222" t="s">
        <v>153</v>
      </c>
      <c r="R25" s="222" t="s">
        <v>153</v>
      </c>
      <c r="S25" s="207">
        <v>3</v>
      </c>
      <c r="T25" s="207">
        <v>2</v>
      </c>
      <c r="U25" s="222" t="s">
        <v>153</v>
      </c>
      <c r="V25" s="207">
        <v>1</v>
      </c>
      <c r="W25" s="207">
        <v>3</v>
      </c>
      <c r="X25" s="207">
        <v>1</v>
      </c>
      <c r="Y25" s="207">
        <v>1</v>
      </c>
      <c r="Z25" s="207">
        <v>2</v>
      </c>
      <c r="AA25" s="222">
        <v>2</v>
      </c>
      <c r="AB25" s="222">
        <v>1</v>
      </c>
      <c r="AC25" s="222" t="s">
        <v>153</v>
      </c>
      <c r="AD25" s="207">
        <v>1</v>
      </c>
    </row>
    <row r="26" spans="1:30" s="101" customFormat="1" ht="15.75" customHeight="1">
      <c r="A26" s="91"/>
      <c r="B26" s="91"/>
      <c r="C26" s="136" t="s">
        <v>82</v>
      </c>
      <c r="D26" s="135"/>
      <c r="E26" s="219">
        <v>39</v>
      </c>
      <c r="F26" s="207">
        <v>16</v>
      </c>
      <c r="G26" s="207">
        <v>2</v>
      </c>
      <c r="H26" s="222" t="s">
        <v>153</v>
      </c>
      <c r="I26" s="207">
        <v>2</v>
      </c>
      <c r="J26" s="222" t="s">
        <v>153</v>
      </c>
      <c r="K26" s="207">
        <v>5</v>
      </c>
      <c r="L26" s="207">
        <v>2</v>
      </c>
      <c r="M26" s="222" t="s">
        <v>153</v>
      </c>
      <c r="N26" s="222" t="s">
        <v>153</v>
      </c>
      <c r="O26" s="207">
        <v>7</v>
      </c>
      <c r="P26" s="207">
        <v>1</v>
      </c>
      <c r="Q26" s="207">
        <v>5</v>
      </c>
      <c r="R26" s="207">
        <v>4</v>
      </c>
      <c r="S26" s="207">
        <v>3</v>
      </c>
      <c r="T26" s="207">
        <v>2</v>
      </c>
      <c r="U26" s="207">
        <v>4</v>
      </c>
      <c r="V26" s="207">
        <v>2</v>
      </c>
      <c r="W26" s="207">
        <v>3</v>
      </c>
      <c r="X26" s="222" t="s">
        <v>153</v>
      </c>
      <c r="Y26" s="207">
        <v>3</v>
      </c>
      <c r="Z26" s="207">
        <v>2</v>
      </c>
      <c r="AA26" s="207">
        <v>3</v>
      </c>
      <c r="AB26" s="207">
        <v>2</v>
      </c>
      <c r="AC26" s="207">
        <v>2</v>
      </c>
      <c r="AD26" s="207">
        <v>1</v>
      </c>
    </row>
    <row r="27" spans="1:30" s="101" customFormat="1" ht="15.75" customHeight="1">
      <c r="A27" s="91"/>
      <c r="B27" s="91"/>
      <c r="C27" s="91"/>
      <c r="D27" s="93"/>
      <c r="E27" s="220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</row>
    <row r="28" spans="1:30" s="101" customFormat="1" ht="15.75" customHeight="1">
      <c r="A28" s="136" t="s">
        <v>118</v>
      </c>
      <c r="B28" s="136"/>
      <c r="C28" s="134"/>
      <c r="D28" s="135"/>
      <c r="E28" s="219">
        <v>9404</v>
      </c>
      <c r="F28" s="207">
        <v>3487</v>
      </c>
      <c r="G28" s="207">
        <v>557</v>
      </c>
      <c r="H28" s="207">
        <v>281</v>
      </c>
      <c r="I28" s="207">
        <v>575</v>
      </c>
      <c r="J28" s="207">
        <v>260</v>
      </c>
      <c r="K28" s="207">
        <v>687</v>
      </c>
      <c r="L28" s="207">
        <v>303</v>
      </c>
      <c r="M28" s="207">
        <v>808</v>
      </c>
      <c r="N28" s="207">
        <v>165</v>
      </c>
      <c r="O28" s="207">
        <v>892</v>
      </c>
      <c r="P28" s="207">
        <v>159</v>
      </c>
      <c r="Q28" s="207">
        <v>986</v>
      </c>
      <c r="R28" s="207">
        <v>366</v>
      </c>
      <c r="S28" s="207">
        <v>786</v>
      </c>
      <c r="T28" s="207">
        <v>158</v>
      </c>
      <c r="U28" s="207">
        <v>951</v>
      </c>
      <c r="V28" s="207">
        <v>299</v>
      </c>
      <c r="W28" s="207">
        <v>873</v>
      </c>
      <c r="X28" s="207">
        <v>338</v>
      </c>
      <c r="Y28" s="207">
        <v>941</v>
      </c>
      <c r="Z28" s="207">
        <v>285</v>
      </c>
      <c r="AA28" s="207">
        <v>874</v>
      </c>
      <c r="AB28" s="207">
        <v>781</v>
      </c>
      <c r="AC28" s="207">
        <v>474</v>
      </c>
      <c r="AD28" s="207">
        <v>92</v>
      </c>
    </row>
    <row r="29" spans="1:30" s="101" customFormat="1" ht="15.75" customHeight="1">
      <c r="A29" s="91"/>
      <c r="B29" s="91"/>
      <c r="C29" s="91"/>
      <c r="D29" s="93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</row>
    <row r="30" spans="1:30" s="101" customFormat="1" ht="15.75" customHeight="1">
      <c r="A30" s="136" t="s">
        <v>83</v>
      </c>
      <c r="B30" s="136"/>
      <c r="C30" s="134"/>
      <c r="D30" s="135"/>
      <c r="E30" s="219">
        <f>SUM(E31:E36)</f>
        <v>736</v>
      </c>
      <c r="F30" s="207">
        <f aca="true" t="shared" si="4" ref="F30:AD30">SUM(F31:F36)</f>
        <v>522</v>
      </c>
      <c r="G30" s="207">
        <f t="shared" si="4"/>
        <v>60</v>
      </c>
      <c r="H30" s="207">
        <f t="shared" si="4"/>
        <v>20</v>
      </c>
      <c r="I30" s="207">
        <f t="shared" si="4"/>
        <v>81</v>
      </c>
      <c r="J30" s="207">
        <f t="shared" si="4"/>
        <v>31</v>
      </c>
      <c r="K30" s="207">
        <f t="shared" si="4"/>
        <v>66</v>
      </c>
      <c r="L30" s="207">
        <f t="shared" si="4"/>
        <v>122</v>
      </c>
      <c r="M30" s="207">
        <f t="shared" si="4"/>
        <v>59</v>
      </c>
      <c r="N30" s="207">
        <f t="shared" si="4"/>
        <v>41</v>
      </c>
      <c r="O30" s="207">
        <f t="shared" si="4"/>
        <v>61</v>
      </c>
      <c r="P30" s="207">
        <f t="shared" si="4"/>
        <v>24</v>
      </c>
      <c r="Q30" s="207">
        <f t="shared" si="4"/>
        <v>55</v>
      </c>
      <c r="R30" s="207">
        <f t="shared" si="4"/>
        <v>28</v>
      </c>
      <c r="S30" s="207">
        <f t="shared" si="4"/>
        <v>69</v>
      </c>
      <c r="T30" s="207">
        <f t="shared" si="4"/>
        <v>10</v>
      </c>
      <c r="U30" s="207">
        <f t="shared" si="4"/>
        <v>66</v>
      </c>
      <c r="V30" s="207">
        <f t="shared" si="4"/>
        <v>61</v>
      </c>
      <c r="W30" s="207">
        <f t="shared" si="4"/>
        <v>68</v>
      </c>
      <c r="X30" s="207">
        <f t="shared" si="4"/>
        <v>45</v>
      </c>
      <c r="Y30" s="207">
        <f t="shared" si="4"/>
        <v>56</v>
      </c>
      <c r="Z30" s="207">
        <f t="shared" si="4"/>
        <v>54</v>
      </c>
      <c r="AA30" s="207">
        <f t="shared" si="4"/>
        <v>63</v>
      </c>
      <c r="AB30" s="207">
        <f t="shared" si="4"/>
        <v>68</v>
      </c>
      <c r="AC30" s="207">
        <f t="shared" si="4"/>
        <v>32</v>
      </c>
      <c r="AD30" s="207">
        <f t="shared" si="4"/>
        <v>18</v>
      </c>
    </row>
    <row r="31" spans="1:30" s="101" customFormat="1" ht="15.75" customHeight="1">
      <c r="A31" s="91"/>
      <c r="B31" s="91"/>
      <c r="C31" s="136" t="s">
        <v>84</v>
      </c>
      <c r="D31" s="135"/>
      <c r="E31" s="219">
        <v>676</v>
      </c>
      <c r="F31" s="207">
        <v>472</v>
      </c>
      <c r="G31" s="207">
        <v>57</v>
      </c>
      <c r="H31" s="207">
        <v>18</v>
      </c>
      <c r="I31" s="207">
        <v>76</v>
      </c>
      <c r="J31" s="207">
        <v>29</v>
      </c>
      <c r="K31" s="207">
        <v>61</v>
      </c>
      <c r="L31" s="207">
        <v>119</v>
      </c>
      <c r="M31" s="207">
        <v>58</v>
      </c>
      <c r="N31" s="207">
        <v>40</v>
      </c>
      <c r="O31" s="207">
        <v>58</v>
      </c>
      <c r="P31" s="207">
        <v>24</v>
      </c>
      <c r="Q31" s="207">
        <v>50</v>
      </c>
      <c r="R31" s="207">
        <v>23</v>
      </c>
      <c r="S31" s="207">
        <v>67</v>
      </c>
      <c r="T31" s="207">
        <v>8</v>
      </c>
      <c r="U31" s="207">
        <v>52</v>
      </c>
      <c r="V31" s="207">
        <v>49</v>
      </c>
      <c r="W31" s="207">
        <v>57</v>
      </c>
      <c r="X31" s="207">
        <v>33</v>
      </c>
      <c r="Y31" s="207">
        <v>50</v>
      </c>
      <c r="Z31" s="207">
        <v>47</v>
      </c>
      <c r="AA31" s="207">
        <v>60</v>
      </c>
      <c r="AB31" s="207">
        <v>65</v>
      </c>
      <c r="AC31" s="207">
        <v>30</v>
      </c>
      <c r="AD31" s="207">
        <v>17</v>
      </c>
    </row>
    <row r="32" spans="1:30" s="101" customFormat="1" ht="15.75" customHeight="1">
      <c r="A32" s="91"/>
      <c r="B32" s="91"/>
      <c r="C32" s="136" t="s">
        <v>85</v>
      </c>
      <c r="D32" s="135"/>
      <c r="E32" s="219">
        <v>10</v>
      </c>
      <c r="F32" s="207">
        <v>6</v>
      </c>
      <c r="G32" s="222">
        <v>1</v>
      </c>
      <c r="H32" s="222">
        <v>1</v>
      </c>
      <c r="I32" s="207">
        <v>2</v>
      </c>
      <c r="J32" s="222" t="s">
        <v>153</v>
      </c>
      <c r="K32" s="207">
        <v>1</v>
      </c>
      <c r="L32" s="222" t="s">
        <v>153</v>
      </c>
      <c r="M32" s="222" t="s">
        <v>153</v>
      </c>
      <c r="N32" s="222" t="s">
        <v>153</v>
      </c>
      <c r="O32" s="207">
        <v>1</v>
      </c>
      <c r="P32" s="222" t="s">
        <v>153</v>
      </c>
      <c r="Q32" s="207">
        <v>2</v>
      </c>
      <c r="R32" s="222">
        <v>1</v>
      </c>
      <c r="S32" s="222" t="s">
        <v>153</v>
      </c>
      <c r="T32" s="207">
        <v>1</v>
      </c>
      <c r="U32" s="207">
        <v>1</v>
      </c>
      <c r="V32" s="207">
        <v>1</v>
      </c>
      <c r="W32" s="222">
        <v>1</v>
      </c>
      <c r="X32" s="222" t="s">
        <v>153</v>
      </c>
      <c r="Y32" s="222" t="s">
        <v>153</v>
      </c>
      <c r="Z32" s="207">
        <v>1</v>
      </c>
      <c r="AA32" s="207">
        <v>1</v>
      </c>
      <c r="AB32" s="207">
        <v>1</v>
      </c>
      <c r="AC32" s="222" t="s">
        <v>153</v>
      </c>
      <c r="AD32" s="222" t="s">
        <v>153</v>
      </c>
    </row>
    <row r="33" spans="1:30" s="101" customFormat="1" ht="15.75" customHeight="1">
      <c r="A33" s="91"/>
      <c r="B33" s="91"/>
      <c r="C33" s="136" t="s">
        <v>86</v>
      </c>
      <c r="D33" s="135"/>
      <c r="E33" s="219">
        <v>49</v>
      </c>
      <c r="F33" s="207">
        <v>43</v>
      </c>
      <c r="G33" s="207">
        <v>1</v>
      </c>
      <c r="H33" s="222" t="s">
        <v>153</v>
      </c>
      <c r="I33" s="207">
        <v>3</v>
      </c>
      <c r="J33" s="207">
        <v>2</v>
      </c>
      <c r="K33" s="207">
        <v>4</v>
      </c>
      <c r="L33" s="207">
        <v>3</v>
      </c>
      <c r="M33" s="222">
        <v>1</v>
      </c>
      <c r="N33" s="207">
        <v>1</v>
      </c>
      <c r="O33" s="207">
        <v>2</v>
      </c>
      <c r="P33" s="222" t="s">
        <v>153</v>
      </c>
      <c r="Q33" s="222">
        <v>3</v>
      </c>
      <c r="R33" s="207">
        <v>4</v>
      </c>
      <c r="S33" s="207">
        <v>2</v>
      </c>
      <c r="T33" s="207">
        <v>1</v>
      </c>
      <c r="U33" s="207">
        <v>13</v>
      </c>
      <c r="V33" s="207">
        <v>11</v>
      </c>
      <c r="W33" s="207">
        <v>10</v>
      </c>
      <c r="X33" s="222">
        <v>12</v>
      </c>
      <c r="Y33" s="207">
        <v>6</v>
      </c>
      <c r="Z33" s="207">
        <v>6</v>
      </c>
      <c r="AA33" s="207">
        <v>2</v>
      </c>
      <c r="AB33" s="207">
        <v>2</v>
      </c>
      <c r="AC33" s="207">
        <v>2</v>
      </c>
      <c r="AD33" s="207">
        <v>1</v>
      </c>
    </row>
    <row r="34" spans="1:30" s="101" customFormat="1" ht="15.75" customHeight="1">
      <c r="A34" s="91"/>
      <c r="B34" s="91"/>
      <c r="C34" s="136" t="s">
        <v>119</v>
      </c>
      <c r="D34" s="135"/>
      <c r="E34" s="223">
        <v>1</v>
      </c>
      <c r="F34" s="222">
        <v>1</v>
      </c>
      <c r="G34" s="222">
        <v>1</v>
      </c>
      <c r="H34" s="222">
        <v>1</v>
      </c>
      <c r="I34" s="222" t="s">
        <v>153</v>
      </c>
      <c r="J34" s="222" t="s">
        <v>153</v>
      </c>
      <c r="K34" s="222" t="s">
        <v>153</v>
      </c>
      <c r="L34" s="222" t="s">
        <v>153</v>
      </c>
      <c r="M34" s="222" t="s">
        <v>153</v>
      </c>
      <c r="N34" s="222" t="s">
        <v>153</v>
      </c>
      <c r="O34" s="222" t="s">
        <v>153</v>
      </c>
      <c r="P34" s="222" t="s">
        <v>153</v>
      </c>
      <c r="Q34" s="222" t="s">
        <v>153</v>
      </c>
      <c r="R34" s="222" t="s">
        <v>153</v>
      </c>
      <c r="S34" s="222" t="s">
        <v>153</v>
      </c>
      <c r="T34" s="222" t="s">
        <v>153</v>
      </c>
      <c r="U34" s="222" t="s">
        <v>153</v>
      </c>
      <c r="V34" s="222" t="s">
        <v>153</v>
      </c>
      <c r="W34" s="222" t="s">
        <v>153</v>
      </c>
      <c r="X34" s="222" t="s">
        <v>153</v>
      </c>
      <c r="Y34" s="222" t="s">
        <v>153</v>
      </c>
      <c r="Z34" s="222" t="s">
        <v>153</v>
      </c>
      <c r="AA34" s="222" t="s">
        <v>153</v>
      </c>
      <c r="AB34" s="222" t="s">
        <v>153</v>
      </c>
      <c r="AC34" s="222" t="s">
        <v>153</v>
      </c>
      <c r="AD34" s="222" t="s">
        <v>153</v>
      </c>
    </row>
    <row r="35" spans="1:30" s="101" customFormat="1" ht="15.75" customHeight="1">
      <c r="A35" s="91"/>
      <c r="B35" s="91"/>
      <c r="C35" s="136" t="s">
        <v>120</v>
      </c>
      <c r="D35" s="135"/>
      <c r="E35" s="223" t="s">
        <v>153</v>
      </c>
      <c r="F35" s="222" t="s">
        <v>153</v>
      </c>
      <c r="G35" s="222" t="s">
        <v>153</v>
      </c>
      <c r="H35" s="222" t="s">
        <v>153</v>
      </c>
      <c r="I35" s="222" t="s">
        <v>153</v>
      </c>
      <c r="J35" s="222" t="s">
        <v>153</v>
      </c>
      <c r="K35" s="222" t="s">
        <v>153</v>
      </c>
      <c r="L35" s="222" t="s">
        <v>153</v>
      </c>
      <c r="M35" s="222" t="s">
        <v>153</v>
      </c>
      <c r="N35" s="222" t="s">
        <v>153</v>
      </c>
      <c r="O35" s="222" t="s">
        <v>153</v>
      </c>
      <c r="P35" s="222" t="s">
        <v>153</v>
      </c>
      <c r="Q35" s="222" t="s">
        <v>153</v>
      </c>
      <c r="R35" s="222" t="s">
        <v>153</v>
      </c>
      <c r="S35" s="222" t="s">
        <v>153</v>
      </c>
      <c r="T35" s="222" t="s">
        <v>153</v>
      </c>
      <c r="U35" s="222" t="s">
        <v>153</v>
      </c>
      <c r="V35" s="222" t="s">
        <v>153</v>
      </c>
      <c r="W35" s="222" t="s">
        <v>153</v>
      </c>
      <c r="X35" s="222" t="s">
        <v>153</v>
      </c>
      <c r="Y35" s="222" t="s">
        <v>153</v>
      </c>
      <c r="Z35" s="222" t="s">
        <v>153</v>
      </c>
      <c r="AA35" s="222" t="s">
        <v>153</v>
      </c>
      <c r="AB35" s="222" t="s">
        <v>153</v>
      </c>
      <c r="AC35" s="222" t="s">
        <v>153</v>
      </c>
      <c r="AD35" s="222" t="s">
        <v>153</v>
      </c>
    </row>
    <row r="36" spans="1:30" s="101" customFormat="1" ht="15.75" customHeight="1">
      <c r="A36" s="91"/>
      <c r="B36" s="91"/>
      <c r="C36" s="136" t="s">
        <v>87</v>
      </c>
      <c r="D36" s="135"/>
      <c r="E36" s="223" t="s">
        <v>153</v>
      </c>
      <c r="F36" s="222" t="s">
        <v>153</v>
      </c>
      <c r="G36" s="222" t="s">
        <v>153</v>
      </c>
      <c r="H36" s="222" t="s">
        <v>153</v>
      </c>
      <c r="I36" s="222" t="s">
        <v>153</v>
      </c>
      <c r="J36" s="222" t="s">
        <v>153</v>
      </c>
      <c r="K36" s="222" t="s">
        <v>153</v>
      </c>
      <c r="L36" s="222" t="s">
        <v>153</v>
      </c>
      <c r="M36" s="222" t="s">
        <v>153</v>
      </c>
      <c r="N36" s="222" t="s">
        <v>153</v>
      </c>
      <c r="O36" s="222" t="s">
        <v>153</v>
      </c>
      <c r="P36" s="222" t="s">
        <v>153</v>
      </c>
      <c r="Q36" s="222" t="s">
        <v>153</v>
      </c>
      <c r="R36" s="222" t="s">
        <v>153</v>
      </c>
      <c r="S36" s="222" t="s">
        <v>153</v>
      </c>
      <c r="T36" s="222" t="s">
        <v>153</v>
      </c>
      <c r="U36" s="222" t="s">
        <v>153</v>
      </c>
      <c r="V36" s="222" t="s">
        <v>153</v>
      </c>
      <c r="W36" s="222" t="s">
        <v>153</v>
      </c>
      <c r="X36" s="222" t="s">
        <v>153</v>
      </c>
      <c r="Y36" s="222" t="s">
        <v>153</v>
      </c>
      <c r="Z36" s="222" t="s">
        <v>153</v>
      </c>
      <c r="AA36" s="222" t="s">
        <v>153</v>
      </c>
      <c r="AB36" s="222" t="s">
        <v>153</v>
      </c>
      <c r="AC36" s="222" t="s">
        <v>153</v>
      </c>
      <c r="AD36" s="222" t="s">
        <v>153</v>
      </c>
    </row>
    <row r="37" spans="1:30" s="101" customFormat="1" ht="15.75" customHeight="1">
      <c r="A37" s="91"/>
      <c r="B37" s="91"/>
      <c r="C37" s="91"/>
      <c r="D37" s="93"/>
      <c r="E37" s="220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</row>
    <row r="38" spans="1:30" s="101" customFormat="1" ht="15.75" customHeight="1">
      <c r="A38" s="136" t="s">
        <v>88</v>
      </c>
      <c r="B38" s="136"/>
      <c r="C38" s="134"/>
      <c r="D38" s="135"/>
      <c r="E38" s="219">
        <f aca="true" t="shared" si="5" ref="E38:Q38">SUM(E39:E40)</f>
        <v>122</v>
      </c>
      <c r="F38" s="207">
        <f t="shared" si="5"/>
        <v>72</v>
      </c>
      <c r="G38" s="207">
        <f t="shared" si="5"/>
        <v>11</v>
      </c>
      <c r="H38" s="207">
        <f t="shared" si="5"/>
        <v>3</v>
      </c>
      <c r="I38" s="207">
        <f t="shared" si="5"/>
        <v>6</v>
      </c>
      <c r="J38" s="207">
        <f t="shared" si="5"/>
        <v>1</v>
      </c>
      <c r="K38" s="207">
        <f t="shared" si="5"/>
        <v>14</v>
      </c>
      <c r="L38" s="207">
        <f t="shared" si="5"/>
        <v>15</v>
      </c>
      <c r="M38" s="207">
        <f t="shared" si="5"/>
        <v>5</v>
      </c>
      <c r="N38" s="207">
        <f t="shared" si="5"/>
        <v>1</v>
      </c>
      <c r="O38" s="207">
        <f t="shared" si="5"/>
        <v>8</v>
      </c>
      <c r="P38" s="207">
        <f t="shared" si="5"/>
        <v>1</v>
      </c>
      <c r="Q38" s="207">
        <f t="shared" si="5"/>
        <v>17</v>
      </c>
      <c r="R38" s="222" t="s">
        <v>153</v>
      </c>
      <c r="S38" s="207">
        <f aca="true" t="shared" si="6" ref="S38:AD38">SUM(S39:S40)</f>
        <v>9</v>
      </c>
      <c r="T38" s="207">
        <f t="shared" si="6"/>
        <v>4</v>
      </c>
      <c r="U38" s="207">
        <f t="shared" si="6"/>
        <v>16</v>
      </c>
      <c r="V38" s="207">
        <f t="shared" si="6"/>
        <v>4</v>
      </c>
      <c r="W38" s="207">
        <f t="shared" si="6"/>
        <v>16</v>
      </c>
      <c r="X38" s="207">
        <f t="shared" si="6"/>
        <v>23</v>
      </c>
      <c r="Y38" s="207">
        <f t="shared" si="6"/>
        <v>7</v>
      </c>
      <c r="Z38" s="207">
        <f t="shared" si="6"/>
        <v>8</v>
      </c>
      <c r="AA38" s="207">
        <f t="shared" si="6"/>
        <v>9</v>
      </c>
      <c r="AB38" s="207">
        <f t="shared" si="6"/>
        <v>10</v>
      </c>
      <c r="AC38" s="207">
        <f t="shared" si="6"/>
        <v>4</v>
      </c>
      <c r="AD38" s="207">
        <f t="shared" si="6"/>
        <v>2</v>
      </c>
    </row>
    <row r="39" spans="1:30" s="101" customFormat="1" ht="15.75" customHeight="1">
      <c r="A39" s="91"/>
      <c r="B39" s="91"/>
      <c r="C39" s="136" t="s">
        <v>89</v>
      </c>
      <c r="D39" s="135"/>
      <c r="E39" s="103">
        <v>5</v>
      </c>
      <c r="F39" s="86">
        <v>5</v>
      </c>
      <c r="G39" s="66" t="s">
        <v>216</v>
      </c>
      <c r="H39" s="66" t="s">
        <v>216</v>
      </c>
      <c r="I39" s="66" t="s">
        <v>216</v>
      </c>
      <c r="J39" s="66" t="s">
        <v>216</v>
      </c>
      <c r="K39" s="66" t="s">
        <v>216</v>
      </c>
      <c r="L39" s="66" t="s">
        <v>216</v>
      </c>
      <c r="M39" s="66" t="s">
        <v>216</v>
      </c>
      <c r="N39" s="66" t="s">
        <v>216</v>
      </c>
      <c r="O39" s="66" t="s">
        <v>216</v>
      </c>
      <c r="P39" s="66" t="s">
        <v>216</v>
      </c>
      <c r="Q39" s="66" t="s">
        <v>216</v>
      </c>
      <c r="R39" s="66" t="s">
        <v>216</v>
      </c>
      <c r="S39" s="66" t="s">
        <v>216</v>
      </c>
      <c r="T39" s="66" t="s">
        <v>216</v>
      </c>
      <c r="U39" s="66" t="s">
        <v>216</v>
      </c>
      <c r="V39" s="66" t="s">
        <v>216</v>
      </c>
      <c r="W39" s="66">
        <v>1</v>
      </c>
      <c r="X39" s="66">
        <v>1</v>
      </c>
      <c r="Y39" s="66">
        <v>2</v>
      </c>
      <c r="Z39" s="66">
        <v>2</v>
      </c>
      <c r="AA39" s="66">
        <v>2</v>
      </c>
      <c r="AB39" s="66">
        <v>2</v>
      </c>
      <c r="AC39" s="66" t="s">
        <v>216</v>
      </c>
      <c r="AD39" s="66" t="s">
        <v>216</v>
      </c>
    </row>
    <row r="40" spans="1:30" s="101" customFormat="1" ht="15.75" customHeight="1">
      <c r="A40" s="91"/>
      <c r="B40" s="91"/>
      <c r="C40" s="136" t="s">
        <v>217</v>
      </c>
      <c r="D40" s="135"/>
      <c r="E40" s="103">
        <v>117</v>
      </c>
      <c r="F40" s="86">
        <v>67</v>
      </c>
      <c r="G40" s="86">
        <v>11</v>
      </c>
      <c r="H40" s="86">
        <v>3</v>
      </c>
      <c r="I40" s="86">
        <v>6</v>
      </c>
      <c r="J40" s="86">
        <v>1</v>
      </c>
      <c r="K40" s="86">
        <v>14</v>
      </c>
      <c r="L40" s="86">
        <v>15</v>
      </c>
      <c r="M40" s="86">
        <v>5</v>
      </c>
      <c r="N40" s="86">
        <v>1</v>
      </c>
      <c r="O40" s="86">
        <v>8</v>
      </c>
      <c r="P40" s="86">
        <v>1</v>
      </c>
      <c r="Q40" s="86">
        <v>17</v>
      </c>
      <c r="R40" s="66" t="s">
        <v>216</v>
      </c>
      <c r="S40" s="86">
        <v>9</v>
      </c>
      <c r="T40" s="86">
        <v>4</v>
      </c>
      <c r="U40" s="86">
        <v>16</v>
      </c>
      <c r="V40" s="86">
        <v>4</v>
      </c>
      <c r="W40" s="86">
        <v>15</v>
      </c>
      <c r="X40" s="86">
        <v>22</v>
      </c>
      <c r="Y40" s="86">
        <v>5</v>
      </c>
      <c r="Z40" s="86">
        <v>6</v>
      </c>
      <c r="AA40" s="86">
        <v>7</v>
      </c>
      <c r="AB40" s="86">
        <v>8</v>
      </c>
      <c r="AC40" s="86">
        <v>4</v>
      </c>
      <c r="AD40" s="86">
        <v>2</v>
      </c>
    </row>
    <row r="41" spans="1:30" s="101" customFormat="1" ht="15.75" customHeight="1">
      <c r="A41" s="91"/>
      <c r="B41" s="91"/>
      <c r="C41" s="91"/>
      <c r="D41" s="93"/>
      <c r="E41" s="95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101" customFormat="1" ht="15.75" customHeight="1">
      <c r="A42" s="201" t="s">
        <v>90</v>
      </c>
      <c r="B42" s="201"/>
      <c r="C42" s="202"/>
      <c r="D42" s="203"/>
      <c r="E42" s="104">
        <v>1994</v>
      </c>
      <c r="F42" s="98">
        <v>806</v>
      </c>
      <c r="G42" s="98">
        <v>111</v>
      </c>
      <c r="H42" s="98">
        <v>43</v>
      </c>
      <c r="I42" s="98">
        <v>115</v>
      </c>
      <c r="J42" s="98">
        <v>57</v>
      </c>
      <c r="K42" s="98">
        <v>136</v>
      </c>
      <c r="L42" s="98">
        <v>45</v>
      </c>
      <c r="M42" s="98">
        <v>144</v>
      </c>
      <c r="N42" s="98">
        <v>38</v>
      </c>
      <c r="O42" s="98">
        <v>201</v>
      </c>
      <c r="P42" s="98">
        <v>40</v>
      </c>
      <c r="Q42" s="98">
        <v>216</v>
      </c>
      <c r="R42" s="98">
        <v>80</v>
      </c>
      <c r="S42" s="98">
        <v>172</v>
      </c>
      <c r="T42" s="98">
        <v>79</v>
      </c>
      <c r="U42" s="98">
        <v>226</v>
      </c>
      <c r="V42" s="98">
        <v>78</v>
      </c>
      <c r="W42" s="98">
        <v>164</v>
      </c>
      <c r="X42" s="98">
        <v>91</v>
      </c>
      <c r="Y42" s="98">
        <v>210</v>
      </c>
      <c r="Z42" s="98">
        <v>76</v>
      </c>
      <c r="AA42" s="98">
        <v>194</v>
      </c>
      <c r="AB42" s="98">
        <v>138</v>
      </c>
      <c r="AC42" s="98">
        <v>105</v>
      </c>
      <c r="AD42" s="98">
        <v>41</v>
      </c>
    </row>
    <row r="43" spans="1:30" s="101" customFormat="1" ht="15" customHeight="1">
      <c r="A43" s="91" t="s">
        <v>91</v>
      </c>
      <c r="B43" s="91"/>
      <c r="C43" s="91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01" customFormat="1" ht="15" customHeight="1">
      <c r="A44" s="91"/>
      <c r="B44" s="91"/>
      <c r="C44" s="91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ht="15" customHeight="1">
      <c r="A45" s="22"/>
      <c r="B45" s="22"/>
      <c r="C45" s="22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ht="15" customHeight="1">
      <c r="A46" s="22"/>
      <c r="B46" s="22"/>
      <c r="C46" s="22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ht="15" customHeight="1"/>
    <row r="48" spans="1:30" ht="15" customHeight="1">
      <c r="A48" s="22"/>
      <c r="B48" s="22"/>
      <c r="C48" s="2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3" ht="19.5" customHeight="1">
      <c r="A49" s="118" t="s">
        <v>154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3"/>
      <c r="P49" s="118" t="s">
        <v>155</v>
      </c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3"/>
      <c r="AF49" s="3"/>
      <c r="AG49" s="3"/>
    </row>
    <row r="50" spans="1:30" ht="18" customHeight="1" thickBot="1">
      <c r="A50" s="57"/>
      <c r="B50" s="57"/>
      <c r="C50" s="57"/>
      <c r="D50" s="52"/>
      <c r="E50" s="154" t="s">
        <v>200</v>
      </c>
      <c r="F50" s="154"/>
      <c r="G50" s="154"/>
      <c r="H50" s="154"/>
      <c r="I50" s="154"/>
      <c r="J50" s="154"/>
      <c r="K50" s="154"/>
      <c r="L50" s="23"/>
      <c r="M50" s="52"/>
      <c r="N50" s="58" t="s">
        <v>2</v>
      </c>
      <c r="O50" s="52"/>
      <c r="P50" s="58"/>
      <c r="R50" s="155" t="s">
        <v>236</v>
      </c>
      <c r="S50" s="155"/>
      <c r="T50" s="155"/>
      <c r="U50" s="155"/>
      <c r="V50" s="155"/>
      <c r="W50" s="155"/>
      <c r="X50" s="155"/>
      <c r="Y50" s="155"/>
      <c r="Z50" s="155"/>
      <c r="AA50" s="155"/>
      <c r="AB50" s="59"/>
      <c r="AC50" s="59"/>
      <c r="AD50" s="27" t="s">
        <v>2</v>
      </c>
    </row>
    <row r="51" spans="1:30" ht="15.75" customHeight="1">
      <c r="A51" s="190" t="s">
        <v>201</v>
      </c>
      <c r="B51" s="190"/>
      <c r="C51" s="191"/>
      <c r="D51" s="158" t="s">
        <v>160</v>
      </c>
      <c r="E51" s="170" t="s">
        <v>205</v>
      </c>
      <c r="F51" s="170"/>
      <c r="G51" s="170"/>
      <c r="H51" s="170"/>
      <c r="I51" s="196"/>
      <c r="J51" s="166" t="s">
        <v>121</v>
      </c>
      <c r="K51" s="166" t="s">
        <v>122</v>
      </c>
      <c r="L51" s="169" t="s">
        <v>93</v>
      </c>
      <c r="M51" s="170"/>
      <c r="N51" s="170"/>
      <c r="O51" s="52"/>
      <c r="P51" s="180" t="s">
        <v>156</v>
      </c>
      <c r="Q51" s="181"/>
      <c r="R51" s="158" t="s">
        <v>92</v>
      </c>
      <c r="S51" s="197" t="s">
        <v>94</v>
      </c>
      <c r="T51" s="169" t="s">
        <v>95</v>
      </c>
      <c r="U51" s="137"/>
      <c r="V51" s="137"/>
      <c r="W51" s="137"/>
      <c r="X51" s="137"/>
      <c r="Y51" s="137"/>
      <c r="Z51" s="137"/>
      <c r="AA51" s="138"/>
      <c r="AB51" s="169" t="s">
        <v>93</v>
      </c>
      <c r="AC51" s="170"/>
      <c r="AD51" s="170"/>
    </row>
    <row r="52" spans="1:33" ht="15.75" customHeight="1">
      <c r="A52" s="192"/>
      <c r="B52" s="192"/>
      <c r="C52" s="193"/>
      <c r="D52" s="159"/>
      <c r="E52" s="175" t="s">
        <v>123</v>
      </c>
      <c r="F52" s="177" t="s">
        <v>96</v>
      </c>
      <c r="G52" s="173" t="s">
        <v>124</v>
      </c>
      <c r="H52" s="177" t="s">
        <v>97</v>
      </c>
      <c r="I52" s="173" t="s">
        <v>125</v>
      </c>
      <c r="J52" s="167"/>
      <c r="K52" s="167"/>
      <c r="L52" s="173" t="s">
        <v>202</v>
      </c>
      <c r="M52" s="188" t="s">
        <v>126</v>
      </c>
      <c r="N52" s="186" t="s">
        <v>127</v>
      </c>
      <c r="O52" s="52"/>
      <c r="P52" s="182"/>
      <c r="Q52" s="183"/>
      <c r="R52" s="159"/>
      <c r="S52" s="183"/>
      <c r="T52" s="198" t="s">
        <v>233</v>
      </c>
      <c r="U52" s="199"/>
      <c r="V52" s="199"/>
      <c r="W52" s="199"/>
      <c r="X52" s="199"/>
      <c r="Y52" s="200"/>
      <c r="Z52" s="173" t="s">
        <v>128</v>
      </c>
      <c r="AA52" s="173" t="s">
        <v>129</v>
      </c>
      <c r="AB52" s="173" t="s">
        <v>202</v>
      </c>
      <c r="AC52" s="188" t="s">
        <v>126</v>
      </c>
      <c r="AD52" s="186" t="s">
        <v>127</v>
      </c>
      <c r="AF52" s="60" t="s">
        <v>157</v>
      </c>
      <c r="AG52" s="60" t="s">
        <v>158</v>
      </c>
    </row>
    <row r="53" spans="1:30" ht="29.25" customHeight="1">
      <c r="A53" s="194"/>
      <c r="B53" s="194"/>
      <c r="C53" s="195"/>
      <c r="D53" s="160"/>
      <c r="E53" s="176"/>
      <c r="F53" s="168"/>
      <c r="G53" s="174"/>
      <c r="H53" s="168"/>
      <c r="I53" s="174"/>
      <c r="J53" s="168"/>
      <c r="K53" s="168"/>
      <c r="L53" s="174"/>
      <c r="M53" s="189"/>
      <c r="N53" s="187"/>
      <c r="O53" s="52"/>
      <c r="P53" s="184"/>
      <c r="Q53" s="185"/>
      <c r="R53" s="160"/>
      <c r="S53" s="185"/>
      <c r="T53" s="61" t="s">
        <v>98</v>
      </c>
      <c r="U53" s="61" t="s">
        <v>96</v>
      </c>
      <c r="V53" s="61" t="s">
        <v>99</v>
      </c>
      <c r="W53" s="61" t="s">
        <v>97</v>
      </c>
      <c r="X53" s="111" t="s">
        <v>234</v>
      </c>
      <c r="Y53" s="61" t="s">
        <v>100</v>
      </c>
      <c r="Z53" s="174"/>
      <c r="AA53" s="174"/>
      <c r="AB53" s="174"/>
      <c r="AC53" s="189"/>
      <c r="AD53" s="187"/>
    </row>
    <row r="54" spans="1:34" ht="15.75" customHeight="1">
      <c r="A54" s="38"/>
      <c r="B54" s="38"/>
      <c r="C54" s="116"/>
      <c r="D54" s="112"/>
      <c r="E54" s="113"/>
      <c r="F54" s="114"/>
      <c r="G54" s="113"/>
      <c r="H54" s="114"/>
      <c r="I54" s="113"/>
      <c r="J54" s="114"/>
      <c r="K54" s="114"/>
      <c r="L54" s="113"/>
      <c r="M54" s="115"/>
      <c r="N54" s="115"/>
      <c r="P54" s="178" t="s">
        <v>235</v>
      </c>
      <c r="Q54" s="179"/>
      <c r="R54" s="232">
        <f>SUM(R55:R71)</f>
        <v>8307</v>
      </c>
      <c r="S54" s="233" t="s">
        <v>153</v>
      </c>
      <c r="T54" s="234">
        <f aca="true" t="shared" si="7" ref="T54:AD54">SUM(T55:T71)</f>
        <v>30</v>
      </c>
      <c r="U54" s="234">
        <f t="shared" si="7"/>
        <v>989</v>
      </c>
      <c r="V54" s="234">
        <f t="shared" si="7"/>
        <v>4912</v>
      </c>
      <c r="W54" s="234">
        <f t="shared" si="7"/>
        <v>1</v>
      </c>
      <c r="X54" s="234">
        <f t="shared" si="7"/>
        <v>92</v>
      </c>
      <c r="Y54" s="234">
        <f t="shared" si="7"/>
        <v>6024</v>
      </c>
      <c r="Z54" s="234">
        <f t="shared" si="7"/>
        <v>888</v>
      </c>
      <c r="AA54" s="234">
        <f t="shared" si="7"/>
        <v>1395</v>
      </c>
      <c r="AB54" s="234">
        <f t="shared" si="7"/>
        <v>228</v>
      </c>
      <c r="AC54" s="234">
        <f t="shared" si="7"/>
        <v>7256</v>
      </c>
      <c r="AD54" s="234">
        <f t="shared" si="7"/>
        <v>823</v>
      </c>
      <c r="AF54" s="52">
        <v>1015</v>
      </c>
      <c r="AG54" s="62">
        <v>8669</v>
      </c>
      <c r="AH54" s="62"/>
    </row>
    <row r="55" spans="1:34" ht="15.75" customHeight="1">
      <c r="A55" s="229" t="s">
        <v>243</v>
      </c>
      <c r="B55" s="192"/>
      <c r="C55" s="193"/>
      <c r="D55" s="219">
        <f>SUM(E55:K55)</f>
        <v>1218</v>
      </c>
      <c r="E55" s="207">
        <v>38</v>
      </c>
      <c r="F55" s="207">
        <v>349</v>
      </c>
      <c r="G55" s="207">
        <v>583</v>
      </c>
      <c r="H55" s="207">
        <v>13</v>
      </c>
      <c r="I55" s="207">
        <v>23</v>
      </c>
      <c r="J55" s="207">
        <v>106</v>
      </c>
      <c r="K55" s="207">
        <v>106</v>
      </c>
      <c r="L55" s="207">
        <v>139</v>
      </c>
      <c r="M55" s="207">
        <v>894</v>
      </c>
      <c r="N55" s="207">
        <v>185</v>
      </c>
      <c r="P55" s="171" t="s">
        <v>207</v>
      </c>
      <c r="Q55" s="172"/>
      <c r="R55" s="219">
        <f>SUM(Y55:AA55)</f>
        <v>7</v>
      </c>
      <c r="S55" s="66" t="s">
        <v>206</v>
      </c>
      <c r="T55" s="66" t="s">
        <v>206</v>
      </c>
      <c r="U55" s="86">
        <v>5</v>
      </c>
      <c r="V55" s="66">
        <v>1</v>
      </c>
      <c r="W55" s="66" t="s">
        <v>206</v>
      </c>
      <c r="X55" s="66" t="s">
        <v>206</v>
      </c>
      <c r="Y55" s="66">
        <f>SUM(T55:X55)</f>
        <v>6</v>
      </c>
      <c r="Z55" s="66" t="s">
        <v>206</v>
      </c>
      <c r="AA55" s="66">
        <v>1</v>
      </c>
      <c r="AB55" s="66">
        <v>2</v>
      </c>
      <c r="AC55" s="66">
        <v>5</v>
      </c>
      <c r="AD55" s="66" t="s">
        <v>206</v>
      </c>
      <c r="AF55" s="52">
        <v>1015</v>
      </c>
      <c r="AG55" s="62">
        <v>8669</v>
      </c>
      <c r="AH55" s="62"/>
    </row>
    <row r="56" spans="1:34" ht="15.75" customHeight="1">
      <c r="A56" s="214" t="s">
        <v>244</v>
      </c>
      <c r="B56" s="230"/>
      <c r="C56" s="231"/>
      <c r="D56" s="219">
        <f>SUM(E56:K56)</f>
        <v>1446</v>
      </c>
      <c r="E56" s="207">
        <v>40</v>
      </c>
      <c r="F56" s="207">
        <v>393</v>
      </c>
      <c r="G56" s="207">
        <v>684</v>
      </c>
      <c r="H56" s="207">
        <v>28</v>
      </c>
      <c r="I56" s="207">
        <v>23</v>
      </c>
      <c r="J56" s="207">
        <v>124</v>
      </c>
      <c r="K56" s="207">
        <v>154</v>
      </c>
      <c r="L56" s="207">
        <v>161</v>
      </c>
      <c r="M56" s="207">
        <v>1080</v>
      </c>
      <c r="N56" s="207">
        <v>205</v>
      </c>
      <c r="P56" s="156" t="s">
        <v>208</v>
      </c>
      <c r="Q56" s="157"/>
      <c r="R56" s="219">
        <f>SUM(Y56:AA56)</f>
        <v>183</v>
      </c>
      <c r="S56" s="66" t="s">
        <v>206</v>
      </c>
      <c r="T56" s="66" t="s">
        <v>206</v>
      </c>
      <c r="U56" s="86">
        <v>10</v>
      </c>
      <c r="V56" s="86">
        <v>131</v>
      </c>
      <c r="W56" s="66" t="s">
        <v>206</v>
      </c>
      <c r="X56" s="66">
        <v>1</v>
      </c>
      <c r="Y56" s="66">
        <f>SUM(T56:X56)</f>
        <v>142</v>
      </c>
      <c r="Z56" s="86">
        <v>17</v>
      </c>
      <c r="AA56" s="86">
        <v>24</v>
      </c>
      <c r="AB56" s="66">
        <v>3</v>
      </c>
      <c r="AC56" s="86">
        <v>156</v>
      </c>
      <c r="AD56" s="86">
        <v>24</v>
      </c>
      <c r="AF56" s="52">
        <v>1015</v>
      </c>
      <c r="AG56" s="62">
        <v>8669</v>
      </c>
      <c r="AH56" s="62"/>
    </row>
    <row r="57" spans="1:34" ht="15.75" customHeight="1">
      <c r="A57" s="214" t="s">
        <v>245</v>
      </c>
      <c r="B57" s="230"/>
      <c r="C57" s="231"/>
      <c r="D57" s="219">
        <f>SUM(E57:K57)</f>
        <v>1411</v>
      </c>
      <c r="E57" s="207">
        <v>95</v>
      </c>
      <c r="F57" s="207">
        <v>466</v>
      </c>
      <c r="G57" s="207">
        <v>572</v>
      </c>
      <c r="H57" s="207">
        <v>30</v>
      </c>
      <c r="I57" s="207">
        <v>22</v>
      </c>
      <c r="J57" s="207">
        <v>119</v>
      </c>
      <c r="K57" s="207">
        <v>107</v>
      </c>
      <c r="L57" s="207">
        <v>260</v>
      </c>
      <c r="M57" s="207">
        <v>953</v>
      </c>
      <c r="N57" s="207">
        <v>198</v>
      </c>
      <c r="P57" s="156" t="s">
        <v>209</v>
      </c>
      <c r="Q57" s="157"/>
      <c r="R57" s="219">
        <f>SUM(Y57:AA57)</f>
        <v>2370</v>
      </c>
      <c r="S57" s="66" t="s">
        <v>206</v>
      </c>
      <c r="T57" s="66" t="s">
        <v>206</v>
      </c>
      <c r="U57" s="86">
        <v>205</v>
      </c>
      <c r="V57" s="86">
        <v>1192</v>
      </c>
      <c r="W57" s="66" t="s">
        <v>206</v>
      </c>
      <c r="X57" s="86">
        <v>41</v>
      </c>
      <c r="Y57" s="66">
        <f>SUM(T57:X57)</f>
        <v>1438</v>
      </c>
      <c r="Z57" s="86">
        <v>368</v>
      </c>
      <c r="AA57" s="86">
        <v>564</v>
      </c>
      <c r="AB57" s="86">
        <v>17</v>
      </c>
      <c r="AC57" s="86">
        <v>2095</v>
      </c>
      <c r="AD57" s="86">
        <v>258</v>
      </c>
      <c r="AF57" s="52">
        <v>1015</v>
      </c>
      <c r="AG57" s="62">
        <v>8669</v>
      </c>
      <c r="AH57" s="62"/>
    </row>
    <row r="58" spans="1:34" ht="15.75" customHeight="1">
      <c r="A58" s="214" t="s">
        <v>246</v>
      </c>
      <c r="B58" s="230"/>
      <c r="C58" s="231"/>
      <c r="D58" s="219">
        <f>SUM(E58:K58)</f>
        <v>1225</v>
      </c>
      <c r="E58" s="207">
        <v>55</v>
      </c>
      <c r="F58" s="207">
        <v>458</v>
      </c>
      <c r="G58" s="207">
        <v>458</v>
      </c>
      <c r="H58" s="207">
        <v>42</v>
      </c>
      <c r="I58" s="207">
        <v>17</v>
      </c>
      <c r="J58" s="207">
        <v>92</v>
      </c>
      <c r="K58" s="207">
        <v>103</v>
      </c>
      <c r="L58" s="207">
        <v>219</v>
      </c>
      <c r="M58" s="207">
        <v>803</v>
      </c>
      <c r="N58" s="207">
        <v>203</v>
      </c>
      <c r="P58" s="156" t="s">
        <v>210</v>
      </c>
      <c r="Q58" s="157"/>
      <c r="R58" s="222" t="s">
        <v>242</v>
      </c>
      <c r="S58" s="66" t="s">
        <v>206</v>
      </c>
      <c r="T58" s="66" t="s">
        <v>206</v>
      </c>
      <c r="U58" s="66" t="s">
        <v>206</v>
      </c>
      <c r="V58" s="66" t="s">
        <v>206</v>
      </c>
      <c r="W58" s="66" t="s">
        <v>206</v>
      </c>
      <c r="X58" s="66" t="s">
        <v>206</v>
      </c>
      <c r="Y58" s="66" t="s">
        <v>206</v>
      </c>
      <c r="Z58" s="66" t="s">
        <v>206</v>
      </c>
      <c r="AA58" s="66" t="s">
        <v>206</v>
      </c>
      <c r="AB58" s="66" t="s">
        <v>206</v>
      </c>
      <c r="AC58" s="66" t="s">
        <v>206</v>
      </c>
      <c r="AD58" s="66" t="s">
        <v>206</v>
      </c>
      <c r="AF58" s="52">
        <v>1015</v>
      </c>
      <c r="AG58" s="62">
        <v>8669</v>
      </c>
      <c r="AH58" s="62"/>
    </row>
    <row r="59" spans="1:34" ht="15.75" customHeight="1">
      <c r="A59" s="217" t="s">
        <v>247</v>
      </c>
      <c r="B59" s="217"/>
      <c r="C59" s="218"/>
      <c r="D59" s="224">
        <f>SUM(D62,D71)</f>
        <v>1161</v>
      </c>
      <c r="E59" s="208">
        <f aca="true" t="shared" si="8" ref="E59:N59">SUM(E62,E71)</f>
        <v>77</v>
      </c>
      <c r="F59" s="208">
        <f t="shared" si="8"/>
        <v>375</v>
      </c>
      <c r="G59" s="208">
        <f t="shared" si="8"/>
        <v>440</v>
      </c>
      <c r="H59" s="208">
        <f t="shared" si="8"/>
        <v>29</v>
      </c>
      <c r="I59" s="208">
        <f t="shared" si="8"/>
        <v>43</v>
      </c>
      <c r="J59" s="208">
        <f t="shared" si="8"/>
        <v>107</v>
      </c>
      <c r="K59" s="208">
        <f t="shared" si="8"/>
        <v>90</v>
      </c>
      <c r="L59" s="208">
        <f t="shared" si="8"/>
        <v>205</v>
      </c>
      <c r="M59" s="208">
        <f t="shared" si="8"/>
        <v>765</v>
      </c>
      <c r="N59" s="208">
        <f t="shared" si="8"/>
        <v>191</v>
      </c>
      <c r="P59" s="156" t="s">
        <v>130</v>
      </c>
      <c r="Q59" s="157"/>
      <c r="R59" s="219">
        <f>SUM(Y59:AA59)</f>
        <v>59</v>
      </c>
      <c r="S59" s="66" t="s">
        <v>211</v>
      </c>
      <c r="T59" s="66">
        <v>2</v>
      </c>
      <c r="U59" s="86">
        <v>21</v>
      </c>
      <c r="V59" s="86">
        <v>26</v>
      </c>
      <c r="W59" s="66" t="s">
        <v>211</v>
      </c>
      <c r="X59" s="66">
        <v>3</v>
      </c>
      <c r="Y59" s="66">
        <f>SUM(T59:X59)</f>
        <v>52</v>
      </c>
      <c r="Z59" s="66">
        <v>3</v>
      </c>
      <c r="AA59" s="66">
        <v>4</v>
      </c>
      <c r="AB59" s="66">
        <v>8</v>
      </c>
      <c r="AC59" s="86">
        <v>36</v>
      </c>
      <c r="AD59" s="66">
        <v>15</v>
      </c>
      <c r="AF59" s="52">
        <v>1015</v>
      </c>
      <c r="AG59" s="62">
        <v>8669</v>
      </c>
      <c r="AH59" s="62"/>
    </row>
    <row r="60" spans="1:34" ht="15.75" customHeight="1">
      <c r="A60" s="87"/>
      <c r="B60" s="87"/>
      <c r="C60" s="88"/>
      <c r="D60" s="220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P60" s="156" t="s">
        <v>131</v>
      </c>
      <c r="Q60" s="157"/>
      <c r="R60" s="219">
        <f>SUM(Y60:AA60)</f>
        <v>3</v>
      </c>
      <c r="S60" s="66" t="s">
        <v>212</v>
      </c>
      <c r="T60" s="66" t="s">
        <v>212</v>
      </c>
      <c r="U60" s="66">
        <v>3</v>
      </c>
      <c r="V60" s="66" t="s">
        <v>212</v>
      </c>
      <c r="W60" s="66" t="s">
        <v>212</v>
      </c>
      <c r="X60" s="66" t="s">
        <v>212</v>
      </c>
      <c r="Y60" s="66">
        <f>SUM(T60:X60)</f>
        <v>3</v>
      </c>
      <c r="Z60" s="66" t="s">
        <v>212</v>
      </c>
      <c r="AA60" s="66" t="s">
        <v>212</v>
      </c>
      <c r="AB60" s="66">
        <v>3</v>
      </c>
      <c r="AC60" s="66" t="s">
        <v>212</v>
      </c>
      <c r="AD60" s="66" t="s">
        <v>212</v>
      </c>
      <c r="AF60" s="52">
        <v>1015</v>
      </c>
      <c r="AG60" s="62">
        <v>8669</v>
      </c>
      <c r="AH60" s="62"/>
    </row>
    <row r="61" spans="1:34" ht="15.75" customHeight="1">
      <c r="A61" s="69"/>
      <c r="B61" s="69"/>
      <c r="C61" s="89"/>
      <c r="D61" s="22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P61" s="156" t="s">
        <v>132</v>
      </c>
      <c r="Q61" s="157"/>
      <c r="R61" s="219">
        <f>SUM(Y61:AA61)</f>
        <v>10</v>
      </c>
      <c r="S61" s="66" t="s">
        <v>213</v>
      </c>
      <c r="T61" s="66" t="s">
        <v>213</v>
      </c>
      <c r="U61" s="66" t="s">
        <v>213</v>
      </c>
      <c r="V61" s="66" t="s">
        <v>213</v>
      </c>
      <c r="W61" s="66" t="s">
        <v>213</v>
      </c>
      <c r="X61" s="66">
        <v>10</v>
      </c>
      <c r="Y61" s="66">
        <f>SUM(T61:X61)</f>
        <v>10</v>
      </c>
      <c r="Z61" s="66" t="s">
        <v>213</v>
      </c>
      <c r="AA61" s="66" t="s">
        <v>213</v>
      </c>
      <c r="AB61" s="66" t="s">
        <v>213</v>
      </c>
      <c r="AC61" s="66" t="s">
        <v>213</v>
      </c>
      <c r="AD61" s="66">
        <v>10</v>
      </c>
      <c r="AF61" s="52">
        <v>1015</v>
      </c>
      <c r="AG61" s="62">
        <v>8669</v>
      </c>
      <c r="AH61" s="62"/>
    </row>
    <row r="62" spans="1:34" ht="15.75" customHeight="1">
      <c r="A62" s="87"/>
      <c r="B62" s="87"/>
      <c r="C62" s="90" t="s">
        <v>203</v>
      </c>
      <c r="D62" s="219">
        <f>SUM(D63:D68)</f>
        <v>1103</v>
      </c>
      <c r="E62" s="207">
        <f aca="true" t="shared" si="9" ref="E62:N62">SUM(E63:E68)</f>
        <v>76</v>
      </c>
      <c r="F62" s="207">
        <f t="shared" si="9"/>
        <v>362</v>
      </c>
      <c r="G62" s="207">
        <f t="shared" si="9"/>
        <v>419</v>
      </c>
      <c r="H62" s="207">
        <f t="shared" si="9"/>
        <v>29</v>
      </c>
      <c r="I62" s="207">
        <f t="shared" si="9"/>
        <v>39</v>
      </c>
      <c r="J62" s="207">
        <f t="shared" si="9"/>
        <v>96</v>
      </c>
      <c r="K62" s="207">
        <f t="shared" si="9"/>
        <v>82</v>
      </c>
      <c r="L62" s="207">
        <f t="shared" si="9"/>
        <v>201</v>
      </c>
      <c r="M62" s="207">
        <f t="shared" si="9"/>
        <v>729</v>
      </c>
      <c r="N62" s="207">
        <f t="shared" si="9"/>
        <v>173</v>
      </c>
      <c r="P62" s="156" t="s">
        <v>102</v>
      </c>
      <c r="Q62" s="157"/>
      <c r="R62" s="219">
        <f>SUM(Y62:AA62)</f>
        <v>17</v>
      </c>
      <c r="S62" s="66" t="s">
        <v>213</v>
      </c>
      <c r="T62" s="66">
        <v>11</v>
      </c>
      <c r="U62" s="86">
        <v>4</v>
      </c>
      <c r="V62" s="66" t="s">
        <v>213</v>
      </c>
      <c r="W62" s="66" t="s">
        <v>213</v>
      </c>
      <c r="X62" s="66" t="s">
        <v>213</v>
      </c>
      <c r="Y62" s="66">
        <f>SUM(T62:X62)</f>
        <v>15</v>
      </c>
      <c r="Z62" s="66">
        <v>1</v>
      </c>
      <c r="AA62" s="66">
        <v>1</v>
      </c>
      <c r="AB62" s="86">
        <v>14</v>
      </c>
      <c r="AC62" s="86">
        <v>2</v>
      </c>
      <c r="AD62" s="66">
        <v>1</v>
      </c>
      <c r="AF62" s="52">
        <v>1015</v>
      </c>
      <c r="AG62" s="62">
        <v>8669</v>
      </c>
      <c r="AH62" s="62"/>
    </row>
    <row r="63" spans="1:34" ht="15.75" customHeight="1">
      <c r="A63" s="164" t="s">
        <v>133</v>
      </c>
      <c r="B63" s="91"/>
      <c r="C63" s="92" t="s">
        <v>101</v>
      </c>
      <c r="D63" s="219">
        <f aca="true" t="shared" si="10" ref="D63:D68">SUM(E63:K63)</f>
        <v>10</v>
      </c>
      <c r="E63" s="222">
        <v>5</v>
      </c>
      <c r="F63" s="222">
        <v>1</v>
      </c>
      <c r="G63" s="222">
        <v>1</v>
      </c>
      <c r="H63" s="222" t="s">
        <v>242</v>
      </c>
      <c r="I63" s="222" t="s">
        <v>242</v>
      </c>
      <c r="J63" s="207">
        <v>2</v>
      </c>
      <c r="K63" s="222">
        <v>1</v>
      </c>
      <c r="L63" s="222">
        <v>6</v>
      </c>
      <c r="M63" s="207">
        <v>3</v>
      </c>
      <c r="N63" s="222">
        <v>1</v>
      </c>
      <c r="P63" s="156" t="s">
        <v>134</v>
      </c>
      <c r="Q63" s="157"/>
      <c r="R63" s="222" t="s">
        <v>153</v>
      </c>
      <c r="S63" s="66" t="s">
        <v>214</v>
      </c>
      <c r="T63" s="66" t="s">
        <v>214</v>
      </c>
      <c r="U63" s="66" t="s">
        <v>214</v>
      </c>
      <c r="V63" s="66" t="s">
        <v>214</v>
      </c>
      <c r="W63" s="66" t="s">
        <v>214</v>
      </c>
      <c r="X63" s="66" t="s">
        <v>214</v>
      </c>
      <c r="Y63" s="66" t="s">
        <v>214</v>
      </c>
      <c r="Z63" s="66" t="s">
        <v>214</v>
      </c>
      <c r="AA63" s="66" t="s">
        <v>214</v>
      </c>
      <c r="AB63" s="66" t="s">
        <v>214</v>
      </c>
      <c r="AC63" s="66" t="s">
        <v>214</v>
      </c>
      <c r="AD63" s="66" t="s">
        <v>214</v>
      </c>
      <c r="AF63" s="52">
        <v>1015</v>
      </c>
      <c r="AG63" s="62">
        <v>8669</v>
      </c>
      <c r="AH63" s="62"/>
    </row>
    <row r="64" spans="1:34" ht="15.75" customHeight="1">
      <c r="A64" s="165"/>
      <c r="B64" s="91"/>
      <c r="C64" s="92" t="s">
        <v>103</v>
      </c>
      <c r="D64" s="219">
        <f t="shared" si="10"/>
        <v>63</v>
      </c>
      <c r="E64" s="222">
        <v>1</v>
      </c>
      <c r="F64" s="207">
        <v>17</v>
      </c>
      <c r="G64" s="207">
        <v>18</v>
      </c>
      <c r="H64" s="222">
        <v>1</v>
      </c>
      <c r="I64" s="222">
        <v>2</v>
      </c>
      <c r="J64" s="207">
        <v>13</v>
      </c>
      <c r="K64" s="222">
        <v>11</v>
      </c>
      <c r="L64" s="222">
        <v>6</v>
      </c>
      <c r="M64" s="207">
        <v>42</v>
      </c>
      <c r="N64" s="207">
        <v>15</v>
      </c>
      <c r="P64" s="156" t="s">
        <v>105</v>
      </c>
      <c r="Q64" s="157"/>
      <c r="R64" s="219">
        <f aca="true" t="shared" si="11" ref="R64:R71">SUM(Y64:AA64)</f>
        <v>73</v>
      </c>
      <c r="S64" s="66" t="s">
        <v>214</v>
      </c>
      <c r="T64" s="66" t="s">
        <v>214</v>
      </c>
      <c r="U64" s="86">
        <v>4</v>
      </c>
      <c r="V64" s="86">
        <v>23</v>
      </c>
      <c r="W64" s="66">
        <v>1</v>
      </c>
      <c r="X64" s="86">
        <v>2</v>
      </c>
      <c r="Y64" s="66">
        <f aca="true" t="shared" si="12" ref="Y64:Y71">SUM(T64:X64)</f>
        <v>30</v>
      </c>
      <c r="Z64" s="86">
        <v>21</v>
      </c>
      <c r="AA64" s="86">
        <v>22</v>
      </c>
      <c r="AB64" s="66" t="s">
        <v>214</v>
      </c>
      <c r="AC64" s="86">
        <v>54</v>
      </c>
      <c r="AD64" s="86">
        <v>19</v>
      </c>
      <c r="AF64" s="52">
        <v>1015</v>
      </c>
      <c r="AG64" s="62">
        <v>8669</v>
      </c>
      <c r="AH64" s="62"/>
    </row>
    <row r="65" spans="1:34" ht="15.75" customHeight="1">
      <c r="A65" s="165"/>
      <c r="B65" s="91"/>
      <c r="C65" s="92" t="s">
        <v>104</v>
      </c>
      <c r="D65" s="219">
        <f t="shared" si="10"/>
        <v>692</v>
      </c>
      <c r="E65" s="207">
        <v>51</v>
      </c>
      <c r="F65" s="207">
        <v>235</v>
      </c>
      <c r="G65" s="207">
        <v>266</v>
      </c>
      <c r="H65" s="207">
        <v>13</v>
      </c>
      <c r="I65" s="207">
        <v>25</v>
      </c>
      <c r="J65" s="207">
        <v>52</v>
      </c>
      <c r="K65" s="207">
        <v>50</v>
      </c>
      <c r="L65" s="207">
        <v>124</v>
      </c>
      <c r="M65" s="207">
        <v>466</v>
      </c>
      <c r="N65" s="207">
        <v>102</v>
      </c>
      <c r="P65" s="156" t="s">
        <v>107</v>
      </c>
      <c r="Q65" s="157"/>
      <c r="R65" s="219">
        <f t="shared" si="11"/>
        <v>28</v>
      </c>
      <c r="S65" s="66" t="s">
        <v>214</v>
      </c>
      <c r="T65" s="66">
        <v>1</v>
      </c>
      <c r="U65" s="86">
        <v>14</v>
      </c>
      <c r="V65" s="86">
        <v>8</v>
      </c>
      <c r="W65" s="66" t="s">
        <v>214</v>
      </c>
      <c r="X65" s="66" t="s">
        <v>214</v>
      </c>
      <c r="Y65" s="66">
        <f t="shared" si="12"/>
        <v>23</v>
      </c>
      <c r="Z65" s="66" t="s">
        <v>214</v>
      </c>
      <c r="AA65" s="86">
        <v>5</v>
      </c>
      <c r="AB65" s="86">
        <v>5</v>
      </c>
      <c r="AC65" s="86">
        <v>23</v>
      </c>
      <c r="AD65" s="66" t="s">
        <v>214</v>
      </c>
      <c r="AF65" s="52">
        <v>1015</v>
      </c>
      <c r="AG65" s="62">
        <v>8669</v>
      </c>
      <c r="AH65" s="62"/>
    </row>
    <row r="66" spans="1:34" ht="15.75" customHeight="1">
      <c r="A66" s="165"/>
      <c r="B66" s="91"/>
      <c r="C66" s="92" t="s">
        <v>106</v>
      </c>
      <c r="D66" s="219">
        <f t="shared" si="10"/>
        <v>6</v>
      </c>
      <c r="E66" s="222" t="s">
        <v>242</v>
      </c>
      <c r="F66" s="222">
        <v>3</v>
      </c>
      <c r="G66" s="222">
        <v>1</v>
      </c>
      <c r="H66" s="222" t="s">
        <v>242</v>
      </c>
      <c r="I66" s="222" t="s">
        <v>242</v>
      </c>
      <c r="J66" s="222" t="s">
        <v>242</v>
      </c>
      <c r="K66" s="222">
        <v>2</v>
      </c>
      <c r="L66" s="222">
        <v>2</v>
      </c>
      <c r="M66" s="222">
        <v>3</v>
      </c>
      <c r="N66" s="222">
        <v>1</v>
      </c>
      <c r="P66" s="156" t="s">
        <v>109</v>
      </c>
      <c r="Q66" s="157"/>
      <c r="R66" s="219">
        <f t="shared" si="11"/>
        <v>33</v>
      </c>
      <c r="S66" s="66" t="s">
        <v>214</v>
      </c>
      <c r="T66" s="66" t="s">
        <v>214</v>
      </c>
      <c r="U66" s="86">
        <v>8</v>
      </c>
      <c r="V66" s="86">
        <v>12</v>
      </c>
      <c r="W66" s="66" t="s">
        <v>214</v>
      </c>
      <c r="X66" s="66" t="s">
        <v>214</v>
      </c>
      <c r="Y66" s="66">
        <f t="shared" si="12"/>
        <v>20</v>
      </c>
      <c r="Z66" s="66">
        <v>2</v>
      </c>
      <c r="AA66" s="86">
        <v>11</v>
      </c>
      <c r="AB66" s="66">
        <v>4</v>
      </c>
      <c r="AC66" s="86">
        <v>27</v>
      </c>
      <c r="AD66" s="66">
        <v>2</v>
      </c>
      <c r="AF66" s="52">
        <v>1015</v>
      </c>
      <c r="AG66" s="62">
        <v>8669</v>
      </c>
      <c r="AH66" s="62"/>
    </row>
    <row r="67" spans="1:34" ht="15.75" customHeight="1">
      <c r="A67" s="165"/>
      <c r="B67" s="91"/>
      <c r="C67" s="92" t="s">
        <v>108</v>
      </c>
      <c r="D67" s="219">
        <f t="shared" si="10"/>
        <v>12</v>
      </c>
      <c r="E67" s="222" t="s">
        <v>242</v>
      </c>
      <c r="F67" s="222">
        <v>2</v>
      </c>
      <c r="G67" s="222">
        <v>6</v>
      </c>
      <c r="H67" s="222" t="s">
        <v>242</v>
      </c>
      <c r="I67" s="222" t="s">
        <v>242</v>
      </c>
      <c r="J67" s="222">
        <v>3</v>
      </c>
      <c r="K67" s="222">
        <v>1</v>
      </c>
      <c r="L67" s="222" t="s">
        <v>242</v>
      </c>
      <c r="M67" s="207">
        <v>9</v>
      </c>
      <c r="N67" s="207">
        <v>3</v>
      </c>
      <c r="P67" s="156" t="s">
        <v>111</v>
      </c>
      <c r="Q67" s="157"/>
      <c r="R67" s="219">
        <f t="shared" si="11"/>
        <v>5148</v>
      </c>
      <c r="S67" s="66" t="s">
        <v>214</v>
      </c>
      <c r="T67" s="86">
        <v>15</v>
      </c>
      <c r="U67" s="86">
        <v>589</v>
      </c>
      <c r="V67" s="86">
        <v>3292</v>
      </c>
      <c r="W67" s="66" t="s">
        <v>214</v>
      </c>
      <c r="X67" s="86">
        <v>30</v>
      </c>
      <c r="Y67" s="66">
        <f t="shared" si="12"/>
        <v>3926</v>
      </c>
      <c r="Z67" s="86">
        <v>473</v>
      </c>
      <c r="AA67" s="86">
        <v>749</v>
      </c>
      <c r="AB67" s="86">
        <v>148</v>
      </c>
      <c r="AC67" s="86">
        <v>4523</v>
      </c>
      <c r="AD67" s="86">
        <v>477</v>
      </c>
      <c r="AF67" s="52">
        <v>1015</v>
      </c>
      <c r="AG67" s="62">
        <v>8669</v>
      </c>
      <c r="AH67" s="62"/>
    </row>
    <row r="68" spans="1:34" ht="15.75" customHeight="1">
      <c r="A68" s="91"/>
      <c r="B68" s="91"/>
      <c r="C68" s="85" t="s">
        <v>110</v>
      </c>
      <c r="D68" s="219">
        <f t="shared" si="10"/>
        <v>320</v>
      </c>
      <c r="E68" s="222">
        <v>19</v>
      </c>
      <c r="F68" s="207">
        <v>104</v>
      </c>
      <c r="G68" s="207">
        <v>127</v>
      </c>
      <c r="H68" s="222">
        <v>15</v>
      </c>
      <c r="I68" s="207">
        <v>12</v>
      </c>
      <c r="J68" s="222">
        <v>26</v>
      </c>
      <c r="K68" s="207">
        <v>17</v>
      </c>
      <c r="L68" s="207">
        <v>63</v>
      </c>
      <c r="M68" s="207">
        <v>206</v>
      </c>
      <c r="N68" s="207">
        <v>51</v>
      </c>
      <c r="P68" s="156" t="s">
        <v>112</v>
      </c>
      <c r="Q68" s="157"/>
      <c r="R68" s="219">
        <f t="shared" si="11"/>
        <v>259</v>
      </c>
      <c r="S68" s="66" t="s">
        <v>214</v>
      </c>
      <c r="T68" s="66">
        <v>1</v>
      </c>
      <c r="U68" s="86">
        <v>82</v>
      </c>
      <c r="V68" s="86">
        <v>171</v>
      </c>
      <c r="W68" s="66" t="s">
        <v>214</v>
      </c>
      <c r="X68" s="66">
        <v>5</v>
      </c>
      <c r="Y68" s="66">
        <f t="shared" si="12"/>
        <v>259</v>
      </c>
      <c r="Z68" s="66" t="s">
        <v>214</v>
      </c>
      <c r="AA68" s="66" t="s">
        <v>214</v>
      </c>
      <c r="AB68" s="86">
        <v>17</v>
      </c>
      <c r="AC68" s="86">
        <v>231</v>
      </c>
      <c r="AD68" s="86">
        <v>11</v>
      </c>
      <c r="AF68" s="52">
        <v>1015</v>
      </c>
      <c r="AG68" s="62">
        <v>8669</v>
      </c>
      <c r="AH68" s="62"/>
    </row>
    <row r="69" spans="1:34" ht="15.75" customHeight="1">
      <c r="A69" s="68"/>
      <c r="B69" s="68"/>
      <c r="C69" s="93"/>
      <c r="D69" s="22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P69" s="156" t="s">
        <v>135</v>
      </c>
      <c r="Q69" s="157"/>
      <c r="R69" s="219">
        <f t="shared" si="11"/>
        <v>42</v>
      </c>
      <c r="S69" s="66" t="s">
        <v>215</v>
      </c>
      <c r="T69" s="66" t="s">
        <v>215</v>
      </c>
      <c r="U69" s="66">
        <v>6</v>
      </c>
      <c r="V69" s="86">
        <v>32</v>
      </c>
      <c r="W69" s="66" t="s">
        <v>215</v>
      </c>
      <c r="X69" s="66" t="s">
        <v>215</v>
      </c>
      <c r="Y69" s="66">
        <f t="shared" si="12"/>
        <v>38</v>
      </c>
      <c r="Z69" s="66">
        <v>2</v>
      </c>
      <c r="AA69" s="66">
        <v>2</v>
      </c>
      <c r="AB69" s="66">
        <v>1</v>
      </c>
      <c r="AC69" s="86">
        <v>37</v>
      </c>
      <c r="AD69" s="66">
        <v>4</v>
      </c>
      <c r="AF69" s="52">
        <v>1015</v>
      </c>
      <c r="AG69" s="62">
        <v>8669</v>
      </c>
      <c r="AH69" s="62"/>
    </row>
    <row r="70" spans="1:34" ht="15.75" customHeight="1">
      <c r="A70" s="91"/>
      <c r="B70" s="91"/>
      <c r="C70" s="94"/>
      <c r="D70" s="220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P70" s="156" t="s">
        <v>113</v>
      </c>
      <c r="Q70" s="157"/>
      <c r="R70" s="219">
        <f t="shared" si="11"/>
        <v>52</v>
      </c>
      <c r="S70" s="66" t="s">
        <v>215</v>
      </c>
      <c r="T70" s="66" t="s">
        <v>215</v>
      </c>
      <c r="U70" s="86">
        <v>26</v>
      </c>
      <c r="V70" s="86">
        <v>14</v>
      </c>
      <c r="W70" s="66" t="s">
        <v>215</v>
      </c>
      <c r="X70" s="66" t="s">
        <v>215</v>
      </c>
      <c r="Y70" s="66">
        <f t="shared" si="12"/>
        <v>40</v>
      </c>
      <c r="Z70" s="86">
        <v>1</v>
      </c>
      <c r="AA70" s="86">
        <v>11</v>
      </c>
      <c r="AB70" s="66">
        <v>5</v>
      </c>
      <c r="AC70" s="86">
        <v>46</v>
      </c>
      <c r="AD70" s="86">
        <v>1</v>
      </c>
      <c r="AF70" s="52">
        <v>1015</v>
      </c>
      <c r="AG70" s="62">
        <v>8669</v>
      </c>
      <c r="AH70" s="62"/>
    </row>
    <row r="71" spans="1:34" ht="15.75" customHeight="1">
      <c r="A71" s="136" t="s">
        <v>204</v>
      </c>
      <c r="B71" s="136"/>
      <c r="C71" s="163"/>
      <c r="D71" s="219">
        <f>SUM(E71:K71)</f>
        <v>58</v>
      </c>
      <c r="E71" s="207">
        <v>1</v>
      </c>
      <c r="F71" s="207">
        <v>13</v>
      </c>
      <c r="G71" s="207">
        <v>21</v>
      </c>
      <c r="H71" s="222" t="s">
        <v>242</v>
      </c>
      <c r="I71" s="222">
        <v>4</v>
      </c>
      <c r="J71" s="207">
        <v>11</v>
      </c>
      <c r="K71" s="222">
        <v>8</v>
      </c>
      <c r="L71" s="207">
        <v>4</v>
      </c>
      <c r="M71" s="207">
        <v>36</v>
      </c>
      <c r="N71" s="207">
        <v>18</v>
      </c>
      <c r="O71" s="52"/>
      <c r="P71" s="156" t="s">
        <v>114</v>
      </c>
      <c r="Q71" s="157"/>
      <c r="R71" s="219">
        <f t="shared" si="11"/>
        <v>23</v>
      </c>
      <c r="S71" s="66" t="s">
        <v>215</v>
      </c>
      <c r="T71" s="66" t="s">
        <v>215</v>
      </c>
      <c r="U71" s="66">
        <v>12</v>
      </c>
      <c r="V71" s="66">
        <v>10</v>
      </c>
      <c r="W71" s="66" t="s">
        <v>215</v>
      </c>
      <c r="X71" s="66" t="s">
        <v>215</v>
      </c>
      <c r="Y71" s="66">
        <f t="shared" si="12"/>
        <v>22</v>
      </c>
      <c r="Z71" s="66" t="s">
        <v>215</v>
      </c>
      <c r="AA71" s="66">
        <v>1</v>
      </c>
      <c r="AB71" s="66">
        <v>1</v>
      </c>
      <c r="AC71" s="86">
        <v>21</v>
      </c>
      <c r="AD71" s="66">
        <v>1</v>
      </c>
      <c r="AF71" s="52">
        <v>1015</v>
      </c>
      <c r="AG71" s="62">
        <v>8669</v>
      </c>
      <c r="AH71" s="62"/>
    </row>
    <row r="72" spans="1:34" ht="15.75" customHeight="1">
      <c r="A72" s="96"/>
      <c r="B72" s="96"/>
      <c r="C72" s="97"/>
      <c r="D72" s="227"/>
      <c r="E72" s="227"/>
      <c r="F72" s="227"/>
      <c r="G72" s="227"/>
      <c r="H72" s="228"/>
      <c r="I72" s="228"/>
      <c r="J72" s="227"/>
      <c r="K72" s="228"/>
      <c r="L72" s="227"/>
      <c r="M72" s="227"/>
      <c r="N72" s="227"/>
      <c r="O72" s="52"/>
      <c r="P72" s="161" t="s">
        <v>116</v>
      </c>
      <c r="Q72" s="162"/>
      <c r="R72" s="66" t="s">
        <v>215</v>
      </c>
      <c r="S72" s="66" t="s">
        <v>215</v>
      </c>
      <c r="T72" s="66" t="s">
        <v>215</v>
      </c>
      <c r="U72" s="66" t="s">
        <v>215</v>
      </c>
      <c r="V72" s="66" t="s">
        <v>215</v>
      </c>
      <c r="W72" s="66" t="s">
        <v>215</v>
      </c>
      <c r="X72" s="66" t="s">
        <v>215</v>
      </c>
      <c r="Y72" s="66" t="s">
        <v>215</v>
      </c>
      <c r="Z72" s="66" t="s">
        <v>215</v>
      </c>
      <c r="AA72" s="66" t="s">
        <v>215</v>
      </c>
      <c r="AB72" s="66" t="s">
        <v>215</v>
      </c>
      <c r="AC72" s="66" t="s">
        <v>215</v>
      </c>
      <c r="AD72" s="102" t="s">
        <v>215</v>
      </c>
      <c r="AF72" s="52">
        <v>1015</v>
      </c>
      <c r="AG72" s="62">
        <v>8669</v>
      </c>
      <c r="AH72" s="62"/>
    </row>
    <row r="73" spans="1:30" ht="15" customHeight="1">
      <c r="A73" s="99" t="s">
        <v>136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52"/>
      <c r="P73" s="99" t="s">
        <v>136</v>
      </c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101"/>
    </row>
    <row r="74" spans="1:30" ht="15" customHeight="1">
      <c r="A74" s="100" t="s">
        <v>115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52"/>
      <c r="P74" s="100" t="s">
        <v>115</v>
      </c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</row>
    <row r="75" spans="15:30" ht="14.25">
      <c r="O75" s="52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</row>
    <row r="76" spans="1:30" ht="14.25">
      <c r="A76" s="63"/>
      <c r="B76" s="63"/>
      <c r="C76" s="63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</row>
    <row r="77" spans="1:3" ht="14.25">
      <c r="A77" s="63"/>
      <c r="B77" s="63"/>
      <c r="C77" s="63"/>
    </row>
    <row r="80" spans="1:3" ht="14.25">
      <c r="A80" s="63"/>
      <c r="B80" s="63"/>
      <c r="C80" s="63"/>
    </row>
    <row r="81" spans="1:3" ht="14.25">
      <c r="A81" s="63"/>
      <c r="B81" s="63"/>
      <c r="C81" s="63"/>
    </row>
    <row r="82" spans="1:3" ht="14.25">
      <c r="A82" s="63"/>
      <c r="B82" s="63"/>
      <c r="C82" s="63"/>
    </row>
    <row r="83" spans="1:3" ht="14.25">
      <c r="A83" s="63"/>
      <c r="B83" s="63"/>
      <c r="C83" s="63"/>
    </row>
    <row r="84" spans="1:3" ht="14.25">
      <c r="A84" s="63"/>
      <c r="B84" s="63"/>
      <c r="C84" s="63"/>
    </row>
    <row r="85" spans="1:3" ht="14.25">
      <c r="A85" s="63"/>
      <c r="B85" s="63"/>
      <c r="C85" s="63"/>
    </row>
    <row r="86" spans="1:3" ht="14.25">
      <c r="A86" s="63"/>
      <c r="B86" s="63"/>
      <c r="C86" s="63"/>
    </row>
    <row r="87" spans="1:3" ht="14.25">
      <c r="A87" s="63"/>
      <c r="B87" s="63"/>
      <c r="C87" s="63"/>
    </row>
    <row r="88" spans="1:3" ht="14.25">
      <c r="A88" s="63"/>
      <c r="B88" s="63"/>
      <c r="C88" s="63"/>
    </row>
    <row r="89" spans="1:3" ht="14.25">
      <c r="A89" s="63"/>
      <c r="B89" s="63"/>
      <c r="C89" s="63"/>
    </row>
    <row r="90" spans="1:3" ht="14.25">
      <c r="A90" s="63"/>
      <c r="B90" s="63"/>
      <c r="C90" s="63"/>
    </row>
    <row r="91" spans="1:3" ht="14.25">
      <c r="A91" s="63"/>
      <c r="B91" s="63"/>
      <c r="C91" s="63"/>
    </row>
    <row r="92" spans="1:3" ht="14.25">
      <c r="A92" s="63"/>
      <c r="B92" s="63"/>
      <c r="C92" s="63"/>
    </row>
    <row r="93" spans="1:3" ht="14.25">
      <c r="A93" s="63"/>
      <c r="B93" s="63"/>
      <c r="C93" s="63"/>
    </row>
    <row r="94" spans="1:3" ht="14.25">
      <c r="A94" s="63"/>
      <c r="B94" s="63"/>
      <c r="C94" s="63"/>
    </row>
    <row r="95" spans="1:3" ht="14.25">
      <c r="A95" s="63"/>
      <c r="B95" s="63"/>
      <c r="C95" s="63"/>
    </row>
    <row r="96" spans="1:3" ht="14.25">
      <c r="A96" s="63"/>
      <c r="B96" s="63"/>
      <c r="C96" s="63"/>
    </row>
    <row r="97" spans="1:3" ht="14.25">
      <c r="A97" s="63"/>
      <c r="B97" s="63"/>
      <c r="C97" s="63"/>
    </row>
    <row r="98" spans="1:3" ht="14.25">
      <c r="A98" s="63"/>
      <c r="B98" s="63"/>
      <c r="C98" s="63"/>
    </row>
    <row r="99" spans="1:3" ht="14.25">
      <c r="A99" s="63"/>
      <c r="B99" s="63"/>
      <c r="C99" s="63"/>
    </row>
    <row r="100" spans="1:3" ht="14.25">
      <c r="A100" s="63"/>
      <c r="B100" s="63"/>
      <c r="C100" s="63"/>
    </row>
    <row r="101" spans="1:3" ht="14.25">
      <c r="A101" s="63"/>
      <c r="B101" s="63"/>
      <c r="C101" s="63"/>
    </row>
    <row r="102" spans="1:3" ht="14.25">
      <c r="A102" s="63"/>
      <c r="B102" s="63"/>
      <c r="C102" s="63"/>
    </row>
    <row r="103" spans="1:3" ht="14.25">
      <c r="A103" s="63"/>
      <c r="B103" s="63"/>
      <c r="C103" s="63"/>
    </row>
    <row r="104" spans="1:3" ht="14.25">
      <c r="A104" s="63"/>
      <c r="B104" s="63"/>
      <c r="C104" s="63"/>
    </row>
    <row r="105" spans="1:3" ht="14.25">
      <c r="A105" s="63"/>
      <c r="B105" s="63"/>
      <c r="C105" s="63"/>
    </row>
    <row r="106" spans="1:3" ht="14.25">
      <c r="A106" s="63"/>
      <c r="B106" s="63"/>
      <c r="C106" s="63"/>
    </row>
    <row r="107" spans="1:3" ht="14.25">
      <c r="A107" s="63"/>
      <c r="B107" s="63"/>
      <c r="C107" s="63"/>
    </row>
    <row r="108" spans="1:3" ht="14.25">
      <c r="A108" s="63"/>
      <c r="B108" s="63"/>
      <c r="C108" s="63"/>
    </row>
    <row r="109" spans="1:3" ht="14.25">
      <c r="A109" s="63"/>
      <c r="B109" s="63"/>
      <c r="C109" s="63"/>
    </row>
    <row r="110" spans="1:3" ht="14.25">
      <c r="A110" s="63"/>
      <c r="B110" s="63"/>
      <c r="C110" s="63"/>
    </row>
    <row r="111" spans="1:3" ht="14.25">
      <c r="A111" s="63"/>
      <c r="B111" s="63"/>
      <c r="C111" s="63"/>
    </row>
    <row r="112" spans="1:3" ht="14.25">
      <c r="A112" s="63"/>
      <c r="B112" s="63"/>
      <c r="C112" s="63"/>
    </row>
    <row r="113" spans="1:3" ht="14.25">
      <c r="A113" s="63"/>
      <c r="B113" s="63"/>
      <c r="C113" s="63"/>
    </row>
    <row r="114" spans="1:3" ht="14.25">
      <c r="A114" s="63"/>
      <c r="B114" s="63"/>
      <c r="C114" s="63"/>
    </row>
    <row r="115" spans="1:3" ht="14.25">
      <c r="A115" s="63"/>
      <c r="B115" s="63"/>
      <c r="C115" s="63"/>
    </row>
    <row r="116" spans="1:3" ht="14.25">
      <c r="A116" s="63"/>
      <c r="B116" s="63"/>
      <c r="C116" s="63"/>
    </row>
    <row r="117" spans="1:3" ht="14.25">
      <c r="A117" s="63"/>
      <c r="B117" s="63"/>
      <c r="C117" s="63"/>
    </row>
    <row r="118" spans="1:3" ht="14.25">
      <c r="A118" s="63"/>
      <c r="B118" s="63"/>
      <c r="C118" s="63"/>
    </row>
    <row r="119" spans="1:3" ht="14.25">
      <c r="A119" s="63"/>
      <c r="B119" s="63"/>
      <c r="C119" s="63"/>
    </row>
    <row r="120" spans="1:3" ht="14.25">
      <c r="A120" s="63"/>
      <c r="B120" s="63"/>
      <c r="C120" s="63"/>
    </row>
    <row r="121" spans="1:3" ht="14.25">
      <c r="A121" s="63"/>
      <c r="B121" s="63"/>
      <c r="C121" s="63"/>
    </row>
    <row r="122" spans="1:3" ht="14.25">
      <c r="A122" s="63"/>
      <c r="B122" s="63"/>
      <c r="C122" s="63"/>
    </row>
    <row r="123" spans="1:3" ht="14.25">
      <c r="A123" s="63"/>
      <c r="B123" s="63"/>
      <c r="C123" s="63"/>
    </row>
    <row r="124" spans="1:3" ht="14.25">
      <c r="A124" s="63"/>
      <c r="B124" s="63"/>
      <c r="C124" s="63"/>
    </row>
    <row r="125" spans="1:3" ht="14.25">
      <c r="A125" s="63"/>
      <c r="B125" s="63"/>
      <c r="C125" s="63"/>
    </row>
    <row r="126" spans="1:3" ht="14.25">
      <c r="A126" s="63"/>
      <c r="B126" s="63"/>
      <c r="C126" s="63"/>
    </row>
    <row r="127" spans="1:3" ht="14.25">
      <c r="A127" s="63"/>
      <c r="B127" s="63"/>
      <c r="C127" s="63"/>
    </row>
    <row r="128" spans="1:3" ht="14.25">
      <c r="A128" s="63"/>
      <c r="B128" s="63"/>
      <c r="C128" s="63"/>
    </row>
    <row r="129" spans="1:3" ht="14.25">
      <c r="A129" s="63"/>
      <c r="B129" s="63"/>
      <c r="C129" s="63"/>
    </row>
    <row r="130" spans="1:3" ht="14.25">
      <c r="A130" s="63"/>
      <c r="B130" s="63"/>
      <c r="C130" s="63"/>
    </row>
    <row r="131" spans="1:3" ht="14.25">
      <c r="A131" s="63"/>
      <c r="B131" s="63"/>
      <c r="C131" s="63"/>
    </row>
    <row r="132" spans="1:3" ht="14.25">
      <c r="A132" s="63"/>
      <c r="B132" s="63"/>
      <c r="C132" s="63"/>
    </row>
    <row r="133" spans="1:3" ht="14.25">
      <c r="A133" s="63"/>
      <c r="B133" s="63"/>
      <c r="C133" s="63"/>
    </row>
    <row r="134" spans="1:3" ht="14.25">
      <c r="A134" s="63"/>
      <c r="B134" s="63"/>
      <c r="C134" s="63"/>
    </row>
    <row r="135" spans="1:3" ht="14.25">
      <c r="A135" s="63"/>
      <c r="B135" s="63"/>
      <c r="C135" s="63"/>
    </row>
    <row r="136" spans="1:3" ht="14.25">
      <c r="A136" s="63"/>
      <c r="B136" s="63"/>
      <c r="C136" s="63"/>
    </row>
    <row r="137" spans="1:3" ht="14.25">
      <c r="A137" s="63"/>
      <c r="B137" s="63"/>
      <c r="C137" s="63"/>
    </row>
  </sheetData>
  <sheetProtection/>
  <mergeCells count="101">
    <mergeCell ref="A58:C58"/>
    <mergeCell ref="A59:C59"/>
    <mergeCell ref="A2:AD2"/>
    <mergeCell ref="A4:D5"/>
    <mergeCell ref="E4:F4"/>
    <mergeCell ref="G4:H4"/>
    <mergeCell ref="I4:J4"/>
    <mergeCell ref="K4:L4"/>
    <mergeCell ref="M4:N4"/>
    <mergeCell ref="A6:D6"/>
    <mergeCell ref="AC4:AD4"/>
    <mergeCell ref="U4:V4"/>
    <mergeCell ref="W4:X4"/>
    <mergeCell ref="Y4:Z4"/>
    <mergeCell ref="AA4:AB4"/>
    <mergeCell ref="A55:C55"/>
    <mergeCell ref="A7:D7"/>
    <mergeCell ref="A8:D8"/>
    <mergeCell ref="A9:D9"/>
    <mergeCell ref="C17:D17"/>
    <mergeCell ref="C18:D18"/>
    <mergeCell ref="C19:D19"/>
    <mergeCell ref="O4:P4"/>
    <mergeCell ref="Q4:R4"/>
    <mergeCell ref="S4:T4"/>
    <mergeCell ref="A12:D12"/>
    <mergeCell ref="C13:D13"/>
    <mergeCell ref="A10:D10"/>
    <mergeCell ref="C14:D14"/>
    <mergeCell ref="C15:D15"/>
    <mergeCell ref="C16:D16"/>
    <mergeCell ref="C25:D25"/>
    <mergeCell ref="C26:D26"/>
    <mergeCell ref="A28:D28"/>
    <mergeCell ref="A30:D30"/>
    <mergeCell ref="A21:D21"/>
    <mergeCell ref="C22:D22"/>
    <mergeCell ref="C23:D23"/>
    <mergeCell ref="C24:D24"/>
    <mergeCell ref="A49:N49"/>
    <mergeCell ref="P49:AD49"/>
    <mergeCell ref="C31:D31"/>
    <mergeCell ref="C32:D32"/>
    <mergeCell ref="C33:D33"/>
    <mergeCell ref="C34:D34"/>
    <mergeCell ref="A38:D38"/>
    <mergeCell ref="C39:D39"/>
    <mergeCell ref="C40:D40"/>
    <mergeCell ref="A42:D42"/>
    <mergeCell ref="C35:D35"/>
    <mergeCell ref="C36:D36"/>
    <mergeCell ref="J51:J53"/>
    <mergeCell ref="AB52:AB53"/>
    <mergeCell ref="S51:S53"/>
    <mergeCell ref="T51:AA51"/>
    <mergeCell ref="AB51:AD51"/>
    <mergeCell ref="AC52:AC53"/>
    <mergeCell ref="AD52:AD53"/>
    <mergeCell ref="T52:Y52"/>
    <mergeCell ref="Z52:Z53"/>
    <mergeCell ref="AA52:AA53"/>
    <mergeCell ref="H52:H53"/>
    <mergeCell ref="A57:C57"/>
    <mergeCell ref="P56:Q56"/>
    <mergeCell ref="P54:Q54"/>
    <mergeCell ref="P51:Q53"/>
    <mergeCell ref="N52:N53"/>
    <mergeCell ref="M52:M53"/>
    <mergeCell ref="A51:C53"/>
    <mergeCell ref="D51:D53"/>
    <mergeCell ref="E51:I51"/>
    <mergeCell ref="P65:Q65"/>
    <mergeCell ref="K51:K53"/>
    <mergeCell ref="L51:N51"/>
    <mergeCell ref="A56:C56"/>
    <mergeCell ref="P55:Q55"/>
    <mergeCell ref="I52:I53"/>
    <mergeCell ref="L52:L53"/>
    <mergeCell ref="E52:E53"/>
    <mergeCell ref="F52:F53"/>
    <mergeCell ref="G52:G53"/>
    <mergeCell ref="P62:Q62"/>
    <mergeCell ref="P63:Q63"/>
    <mergeCell ref="P58:Q58"/>
    <mergeCell ref="A71:C71"/>
    <mergeCell ref="P70:Q70"/>
    <mergeCell ref="P59:Q59"/>
    <mergeCell ref="P60:Q60"/>
    <mergeCell ref="P61:Q61"/>
    <mergeCell ref="A63:A67"/>
    <mergeCell ref="P64:Q64"/>
    <mergeCell ref="E50:K50"/>
    <mergeCell ref="R50:AA50"/>
    <mergeCell ref="P57:Q57"/>
    <mergeCell ref="R51:R53"/>
    <mergeCell ref="P72:Q72"/>
    <mergeCell ref="P67:Q67"/>
    <mergeCell ref="P68:Q68"/>
    <mergeCell ref="P69:Q69"/>
    <mergeCell ref="P71:Q71"/>
    <mergeCell ref="P66:Q66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2011-06-17T07:40:43Z</cp:lastPrinted>
  <dcterms:created xsi:type="dcterms:W3CDTF">2007-03-26T05:37:47Z</dcterms:created>
  <dcterms:modified xsi:type="dcterms:W3CDTF">2012-05-24T01:38:43Z</dcterms:modified>
  <cp:category/>
  <cp:version/>
  <cp:contentType/>
  <cp:contentStatus/>
</cp:coreProperties>
</file>