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755" windowWidth="19320" windowHeight="12120" activeTab="1"/>
  </bookViews>
  <sheets>
    <sheet name="100" sheetId="1" r:id="rId1"/>
    <sheet name="102" sheetId="2" r:id="rId2"/>
  </sheets>
  <definedNames/>
  <calcPr fullCalcOnLoad="1"/>
</workbook>
</file>

<file path=xl/sharedStrings.xml><?xml version="1.0" encoding="utf-8"?>
<sst xmlns="http://schemas.openxmlformats.org/spreadsheetml/2006/main" count="260" uniqueCount="175">
  <si>
    <t>２２</t>
  </si>
  <si>
    <t>電　力　計</t>
  </si>
  <si>
    <r>
      <t>年 度</t>
    </r>
    <r>
      <rPr>
        <sz val="12"/>
        <rFont val="ＭＳ 明朝"/>
        <family val="1"/>
      </rPr>
      <t xml:space="preserve"> 及 び　  　月    　 次</t>
    </r>
  </si>
  <si>
    <t>その他の　      製 造 業</t>
  </si>
  <si>
    <t>風　　力</t>
  </si>
  <si>
    <t>対前年度比(％)</t>
  </si>
  <si>
    <t>年次及び月次</t>
  </si>
  <si>
    <t>簡　　易　　水　　道</t>
  </si>
  <si>
    <t>合  計</t>
  </si>
  <si>
    <t>家庭用</t>
  </si>
  <si>
    <t>工業用</t>
  </si>
  <si>
    <t>商業用</t>
  </si>
  <si>
    <t>公  用</t>
  </si>
  <si>
    <t>医療用</t>
  </si>
  <si>
    <t>金沢市</t>
  </si>
  <si>
    <t>七尾市</t>
  </si>
  <si>
    <t>小松市</t>
  </si>
  <si>
    <t>輪島市</t>
  </si>
  <si>
    <t>珠洲市</t>
  </si>
  <si>
    <t>加賀市</t>
  </si>
  <si>
    <t>金  沢  市</t>
  </si>
  <si>
    <t>羽咋市</t>
  </si>
  <si>
    <t>かほく市</t>
  </si>
  <si>
    <t>小  松  市</t>
  </si>
  <si>
    <t>供給戸数　　　（戸）</t>
  </si>
  <si>
    <t>給　　水　　　　　人　　口</t>
  </si>
  <si>
    <t>実績年間　　　給 水 量</t>
  </si>
  <si>
    <t>有　　効　　　　　水　　量</t>
  </si>
  <si>
    <t>無　　効　　　　　水　　量</t>
  </si>
  <si>
    <t>実績年間　　　　給 水 量</t>
  </si>
  <si>
    <t>計</t>
  </si>
  <si>
    <t>白山市</t>
  </si>
  <si>
    <t>能美市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</si>
  <si>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</si>
  <si>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</si>
  <si>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</si>
  <si>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</si>
  <si>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</si>
  <si>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</si>
  <si>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</si>
  <si>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</si>
  <si>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</si>
  <si>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</si>
  <si>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t xml:space="preserve">      12</t>
  </si>
  <si>
    <r>
      <t>年 次</t>
    </r>
    <r>
      <rPr>
        <sz val="12"/>
        <rFont val="ＭＳ 明朝"/>
        <family val="1"/>
      </rPr>
      <t xml:space="preserve"> 及 び　　　　　市 町 別</t>
    </r>
  </si>
  <si>
    <t>左 の う ち　　　　県水受水量</t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</si>
  <si>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</si>
  <si>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</si>
  <si>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</si>
  <si>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</si>
  <si>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</si>
  <si>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</si>
  <si>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</si>
  <si>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</si>
  <si>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</si>
  <si>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</si>
  <si>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</si>
  <si>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</si>
  <si>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</si>
  <si>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資料　石川県水環境創造課「水道統計調査」</t>
  </si>
  <si>
    <t xml:space="preserve">                   </t>
  </si>
  <si>
    <t>製　　　　　　　　　造　　　　　　　　　業</t>
  </si>
  <si>
    <t>計</t>
  </si>
  <si>
    <t>化学工業</t>
  </si>
  <si>
    <t>そ　の　他</t>
  </si>
  <si>
    <t>102　電気・ガス及び水道</t>
  </si>
  <si>
    <r>
      <t>注　　四捨五入のため、</t>
    </r>
    <r>
      <rPr>
        <sz val="12"/>
        <rFont val="ＭＳ 明朝"/>
        <family val="1"/>
      </rPr>
      <t>１２ヶ月の合計と年計が合わない場合がある。</t>
    </r>
  </si>
  <si>
    <t>資料　金沢市企業局、小松ガス㈱</t>
  </si>
  <si>
    <t>上　　　　　　　水　　　　　　　道</t>
  </si>
  <si>
    <r>
      <t>注１　業務用電力：契約電力が50kＷ以上で電灯、小型機器と動力を使用するもの。大口電力：契約電力が500kＷ</t>
    </r>
    <r>
      <rPr>
        <sz val="12"/>
        <rFont val="ＭＳ 明朝"/>
        <family val="1"/>
      </rPr>
      <t>以上で主として動力を使用するもの。</t>
    </r>
  </si>
  <si>
    <t>資料　北陸電力㈱石川支店他各関係機関</t>
  </si>
  <si>
    <t>総　　数</t>
  </si>
  <si>
    <t>パルプ･紙</t>
  </si>
  <si>
    <t xml:space="preserve">      　５</t>
  </si>
  <si>
    <t xml:space="preserve">        ６</t>
  </si>
  <si>
    <t xml:space="preserve">        ７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</si>
  <si>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</si>
  <si>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</si>
  <si>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</si>
  <si>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</si>
  <si>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       12</t>
  </si>
  <si>
    <t xml:space="preserve">        ２</t>
  </si>
  <si>
    <t xml:space="preserve">        ３</t>
  </si>
  <si>
    <t>（単位：千ｋＷｈ）</t>
  </si>
  <si>
    <t>県外からの
受　　　電</t>
  </si>
  <si>
    <t>窯業・土石</t>
  </si>
  <si>
    <t>機械器具</t>
  </si>
  <si>
    <r>
      <t>原 子</t>
    </r>
    <r>
      <rPr>
        <sz val="12"/>
        <rFont val="ＭＳ 明朝"/>
        <family val="1"/>
      </rPr>
      <t xml:space="preserve"> 力</t>
    </r>
  </si>
  <si>
    <t xml:space="preserve">      　５</t>
  </si>
  <si>
    <t xml:space="preserve">        ６</t>
  </si>
  <si>
    <t xml:space="preserve">        ７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</si>
  <si>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</si>
  <si>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</si>
  <si>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</si>
  <si>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</si>
  <si>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       12</t>
  </si>
  <si>
    <t xml:space="preserve">        ２</t>
  </si>
  <si>
    <t xml:space="preserve">        ３</t>
  </si>
  <si>
    <t>注１　北陸電力㈱石川支店が取り扱った電力需要量を示したものである。</t>
  </si>
  <si>
    <t>　２　四捨五入のため、12カ月の合計と年度計が合わない場合がある。</t>
  </si>
  <si>
    <r>
      <t xml:space="preserve">　 </t>
    </r>
    <r>
      <rPr>
        <sz val="12"/>
        <rFont val="ＭＳ 明朝"/>
        <family val="1"/>
      </rPr>
      <t xml:space="preserve"> 　小口電力：契約電力が500kＷ未満で動力を使用するもの。</t>
    </r>
  </si>
  <si>
    <t>資料　北陸電力㈱石川支店</t>
  </si>
  <si>
    <t>　２　四捨五入のため12カ月の合計と年度計が合わない場合がある。</t>
  </si>
  <si>
    <t>（単位：標準熱量　11,000kcal/㎥）</t>
  </si>
  <si>
    <t>（単位：人、千㎥）</t>
  </si>
  <si>
    <r>
      <t>製造量　　　（</t>
    </r>
    <r>
      <rPr>
        <sz val="12"/>
        <rFont val="ＭＳ 明朝"/>
        <family val="1"/>
      </rPr>
      <t>㎥）</t>
    </r>
  </si>
  <si>
    <t>供　　　　　　給　　　　　　量　　(㎥)</t>
  </si>
  <si>
    <r>
      <t xml:space="preserve">  </t>
    </r>
    <r>
      <rPr>
        <sz val="12"/>
        <rFont val="ＭＳ 明朝"/>
        <family val="1"/>
      </rPr>
      <t xml:space="preserve">    ２</t>
    </r>
  </si>
  <si>
    <r>
      <t xml:space="preserve">    </t>
    </r>
    <r>
      <rPr>
        <sz val="12"/>
        <rFont val="ＭＳ 明朝"/>
        <family val="1"/>
      </rPr>
      <t xml:space="preserve">  ３</t>
    </r>
  </si>
  <si>
    <r>
      <t xml:space="preserve">  </t>
    </r>
    <r>
      <rPr>
        <sz val="12"/>
        <rFont val="ＭＳ 明朝"/>
        <family val="1"/>
      </rPr>
      <t xml:space="preserve">    ４</t>
    </r>
  </si>
  <si>
    <r>
      <t xml:space="preserve">  </t>
    </r>
    <r>
      <rPr>
        <sz val="12"/>
        <rFont val="ＭＳ 明朝"/>
        <family val="1"/>
      </rPr>
      <t xml:space="preserve">    ５</t>
    </r>
  </si>
  <si>
    <r>
      <t xml:space="preserve">  </t>
    </r>
    <r>
      <rPr>
        <sz val="12"/>
        <rFont val="ＭＳ 明朝"/>
        <family val="1"/>
      </rPr>
      <t xml:space="preserve">    ６</t>
    </r>
  </si>
  <si>
    <r>
      <t xml:space="preserve">  </t>
    </r>
    <r>
      <rPr>
        <sz val="12"/>
        <rFont val="ＭＳ 明朝"/>
        <family val="1"/>
      </rPr>
      <t xml:space="preserve">    ７</t>
    </r>
  </si>
  <si>
    <r>
      <t xml:space="preserve">  </t>
    </r>
    <r>
      <rPr>
        <sz val="12"/>
        <rFont val="ＭＳ 明朝"/>
        <family val="1"/>
      </rPr>
      <t xml:space="preserve">    ８</t>
    </r>
  </si>
  <si>
    <t xml:space="preserve">      ９</t>
  </si>
  <si>
    <r>
      <t xml:space="preserve"> </t>
    </r>
    <r>
      <rPr>
        <sz val="12"/>
        <rFont val="ＭＳ 明朝"/>
        <family val="1"/>
      </rPr>
      <t xml:space="preserve">     10</t>
    </r>
  </si>
  <si>
    <r>
      <t xml:space="preserve"> </t>
    </r>
    <r>
      <rPr>
        <sz val="12"/>
        <rFont val="ＭＳ 明朝"/>
        <family val="1"/>
      </rPr>
      <t xml:space="preserve">     11</t>
    </r>
  </si>
  <si>
    <r>
      <t xml:space="preserve"> </t>
    </r>
    <r>
      <rPr>
        <sz val="12"/>
        <rFont val="ＭＳ 明朝"/>
        <family val="1"/>
      </rPr>
      <t xml:space="preserve">     12</t>
    </r>
  </si>
  <si>
    <t>消　　　　　費　　　　　電　　　　　力　　　　　量</t>
  </si>
  <si>
    <t>総　　数</t>
  </si>
  <si>
    <t>電　　灯</t>
  </si>
  <si>
    <t>鉄　鋼　業</t>
  </si>
  <si>
    <t>小　　計</t>
  </si>
  <si>
    <t>水　　力</t>
  </si>
  <si>
    <t>火　　力</t>
  </si>
  <si>
    <t>業務用</t>
  </si>
  <si>
    <t>大　　口</t>
  </si>
  <si>
    <t>小　　口</t>
  </si>
  <si>
    <t>その他</t>
  </si>
  <si>
    <t>（単位：千ｋＷｈ）</t>
  </si>
  <si>
    <r>
      <t xml:space="preserve">年 度 及 び　　月　  </t>
    </r>
    <r>
      <rPr>
        <sz val="12"/>
        <rFont val="ＭＳ 明朝"/>
        <family val="1"/>
      </rPr>
      <t xml:space="preserve">   次</t>
    </r>
  </si>
  <si>
    <t>２３</t>
  </si>
  <si>
    <t xml:space="preserve"> </t>
  </si>
  <si>
    <r>
      <t xml:space="preserve">鉄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道</t>
    </r>
  </si>
  <si>
    <r>
      <t>食 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</si>
  <si>
    <r>
      <t xml:space="preserve">繊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維</t>
    </r>
  </si>
  <si>
    <t>野々市市</t>
  </si>
  <si>
    <t xml:space="preserve"> </t>
  </si>
  <si>
    <t xml:space="preserve"> </t>
  </si>
  <si>
    <t xml:space="preserve"> </t>
  </si>
  <si>
    <t>９　　電　　気　・　ガ　　ス　　及　　び　　水　　道</t>
  </si>
  <si>
    <t>５４　　電　　力　　需　　給　　状　　況</t>
  </si>
  <si>
    <t>５５　　産 業 別 大 口 電 力 需 要 状 況</t>
  </si>
  <si>
    <t>５６　　ガ　　 　　　 　　ス（都市ガス）</t>
  </si>
  <si>
    <t>５７　　水　　　　　　　　　　道</t>
  </si>
  <si>
    <t>２４</t>
  </si>
  <si>
    <t>平成２５年１月</t>
  </si>
  <si>
    <t>　</t>
  </si>
  <si>
    <t>－</t>
  </si>
  <si>
    <t>県　　　　内　　　　電　　　　力　　　　量</t>
  </si>
  <si>
    <t>供　　　　　給　　　　　電　　　　　力　　　　　量</t>
  </si>
  <si>
    <t>　</t>
  </si>
  <si>
    <t xml:space="preserve"> </t>
  </si>
  <si>
    <t>100  電気・ガス及び水道</t>
  </si>
  <si>
    <t>電気・ガス及び水道　101</t>
  </si>
  <si>
    <t>注　　簡易水道の実績年間給水量は、市町ごとに四捨五入しているため、計と内訳が一致しない場合がある。　　</t>
  </si>
  <si>
    <t>平成２１年度</t>
  </si>
  <si>
    <t>２２</t>
  </si>
  <si>
    <t>２３</t>
  </si>
  <si>
    <t>２４</t>
  </si>
  <si>
    <t>２５</t>
  </si>
  <si>
    <t>平成２５年４月</t>
  </si>
  <si>
    <t>平成２６年１月</t>
  </si>
  <si>
    <t>－</t>
  </si>
  <si>
    <t>　</t>
  </si>
  <si>
    <r>
      <t>　平成２１</t>
    </r>
    <r>
      <rPr>
        <sz val="12"/>
        <rFont val="ＭＳ 明朝"/>
        <family val="1"/>
      </rPr>
      <t>年</t>
    </r>
  </si>
  <si>
    <t>２５</t>
  </si>
  <si>
    <t>電気・ガス及び水道 103</t>
  </si>
  <si>
    <t>平成２０年</t>
  </si>
  <si>
    <t>　２１</t>
  </si>
  <si>
    <t>　２２</t>
  </si>
  <si>
    <t>　２３</t>
  </si>
  <si>
    <t>　２４</t>
  </si>
  <si>
    <t>－</t>
  </si>
  <si>
    <t>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</si>
</sst>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;[Red]\-0\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#,##0_ ;[Red]\-#,##0\ "/>
    <numFmt numFmtId="184" formatCode="#,##0.0_ ;[Red]\-#,##0.0\ "/>
    <numFmt numFmtId="185" formatCode="#,##0_);[Red]\(#,##0\)"/>
    <numFmt numFmtId="186" formatCode="0;[Red]0"/>
    <numFmt numFmtId="187" formatCode="#,##0;[Red]#,##0"/>
    <numFmt numFmtId="188" formatCode="#,##0.0;\-#,##0.0"/>
    <numFmt numFmtId="189" formatCode="0_);[Red]\(0\)"/>
    <numFmt numFmtId="190" formatCode="0;&quot;△ &quot;0"/>
    <numFmt numFmtId="191" formatCode="#,##0;&quot;△ &quot;#,##0"/>
    <numFmt numFmtId="192" formatCode="#,###,"/>
    <numFmt numFmtId="193" formatCode="&quot;¥&quot;#,##0.0;[Red]&quot;¥&quot;\-#,##0.0"/>
    <numFmt numFmtId="194" formatCode="&quot;△ &quot;#,##0"/>
    <numFmt numFmtId="195" formatCode="0.0%"/>
    <numFmt numFmtId="196" formatCode="0.0000000_ "/>
    <numFmt numFmtId="197" formatCode="0.000000_ "/>
    <numFmt numFmtId="198" formatCode="0.00000_ "/>
    <numFmt numFmtId="199" formatCode="0.0000_ "/>
    <numFmt numFmtId="200" formatCode="0.000_ "/>
    <numFmt numFmtId="201" formatCode="0.00_ "/>
    <numFmt numFmtId="202" formatCode="0.0_ "/>
    <numFmt numFmtId="203" formatCode="0.0_);[Red]\(0.0\)"/>
    <numFmt numFmtId="204" formatCode="0.0;&quot;△ &quot;0.0"/>
  </numFmts>
  <fonts count="5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left" vertical="top"/>
    </xf>
    <xf numFmtId="182" fontId="0" fillId="0" borderId="0" xfId="0" applyNumberFormat="1" applyFont="1" applyFill="1" applyBorder="1" applyAlignment="1">
      <alignment horizontal="centerContinuous"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82" fontId="14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6" fontId="0" fillId="0" borderId="0" xfId="59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7" fontId="12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6" fontId="0" fillId="0" borderId="0" xfId="59" applyFont="1" applyFill="1" applyBorder="1" applyAlignment="1">
      <alignment horizontal="center" vertical="center"/>
    </xf>
    <xf numFmtId="191" fontId="0" fillId="0" borderId="13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91" fontId="12" fillId="0" borderId="15" xfId="0" applyNumberFormat="1" applyFont="1" applyFill="1" applyBorder="1" applyAlignment="1">
      <alignment vertical="center"/>
    </xf>
    <xf numFmtId="191" fontId="12" fillId="0" borderId="0" xfId="0" applyNumberFormat="1" applyFont="1" applyFill="1" applyBorder="1" applyAlignment="1">
      <alignment vertical="center"/>
    </xf>
    <xf numFmtId="192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91" fontId="0" fillId="0" borderId="13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>
      <alignment vertical="center"/>
    </xf>
    <xf numFmtId="6" fontId="0" fillId="0" borderId="0" xfId="59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 applyProtection="1">
      <alignment vertical="center"/>
      <protection/>
    </xf>
    <xf numFmtId="191" fontId="0" fillId="0" borderId="13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Alignment="1">
      <alignment horizontal="right" vertical="center"/>
    </xf>
    <xf numFmtId="191" fontId="12" fillId="0" borderId="0" xfId="49" applyNumberFormat="1" applyFont="1" applyFill="1" applyBorder="1" applyAlignment="1">
      <alignment vertical="center"/>
    </xf>
    <xf numFmtId="191" fontId="12" fillId="0" borderId="0" xfId="49" applyNumberFormat="1" applyFont="1" applyFill="1" applyBorder="1" applyAlignment="1" applyProtection="1">
      <alignment vertical="center"/>
      <protection/>
    </xf>
    <xf numFmtId="38" fontId="12" fillId="0" borderId="15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6" fontId="0" fillId="0" borderId="14" xfId="59" applyFont="1" applyFill="1" applyBorder="1" applyAlignment="1">
      <alignment vertical="center"/>
    </xf>
    <xf numFmtId="191" fontId="0" fillId="0" borderId="0" xfId="49" applyNumberFormat="1" applyFont="1" applyFill="1" applyBorder="1" applyAlignment="1">
      <alignment vertical="center"/>
    </xf>
    <xf numFmtId="191" fontId="0" fillId="0" borderId="0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6" fontId="0" fillId="0" borderId="14" xfId="5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3" fontId="0" fillId="0" borderId="0" xfId="0" applyNumberFormat="1" applyFont="1" applyFill="1" applyBorder="1" applyAlignment="1" applyProtection="1">
      <alignment vertical="center"/>
      <protection/>
    </xf>
    <xf numFmtId="204" fontId="0" fillId="0" borderId="19" xfId="42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59" applyNumberFormat="1" applyFont="1" applyFill="1" applyBorder="1" applyAlignment="1" quotePrefix="1">
      <alignment horizontal="center" vertical="center"/>
    </xf>
    <xf numFmtId="38" fontId="12" fillId="0" borderId="13" xfId="49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38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87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187" fontId="11" fillId="0" borderId="0" xfId="0" applyNumberFormat="1" applyFont="1" applyFill="1" applyBorder="1" applyAlignment="1">
      <alignment horizontal="right"/>
    </xf>
    <xf numFmtId="38" fontId="0" fillId="0" borderId="13" xfId="49" applyFont="1" applyFill="1" applyBorder="1" applyAlignment="1" applyProtection="1">
      <alignment horizontal="center" vertical="center"/>
      <protection/>
    </xf>
    <xf numFmtId="188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6" fontId="0" fillId="0" borderId="0" xfId="59" applyFont="1" applyFill="1" applyBorder="1" applyAlignment="1">
      <alignment horizontal="center" vertical="center"/>
    </xf>
    <xf numFmtId="6" fontId="0" fillId="0" borderId="14" xfId="59" applyFont="1" applyFill="1" applyBorder="1" applyAlignment="1">
      <alignment horizontal="left" vertical="center"/>
    </xf>
    <xf numFmtId="0" fontId="0" fillId="0" borderId="0" xfId="59" applyNumberFormat="1" applyFont="1" applyFill="1" applyBorder="1" applyAlignment="1" quotePrefix="1">
      <alignment horizontal="center" vertical="center"/>
    </xf>
    <xf numFmtId="6" fontId="0" fillId="0" borderId="0" xfId="59" applyFont="1" applyFill="1" applyBorder="1" applyAlignment="1">
      <alignment horizontal="left" vertical="center"/>
    </xf>
    <xf numFmtId="37" fontId="0" fillId="0" borderId="0" xfId="0" applyNumberForma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191" fontId="0" fillId="0" borderId="0" xfId="49" applyNumberFormat="1" applyFont="1" applyFill="1" applyBorder="1" applyAlignment="1">
      <alignment vertical="center"/>
    </xf>
    <xf numFmtId="191" fontId="0" fillId="0" borderId="0" xfId="49" applyNumberFormat="1" applyFont="1" applyFill="1" applyBorder="1" applyAlignment="1" applyProtection="1">
      <alignment vertical="center"/>
      <protection/>
    </xf>
    <xf numFmtId="191" fontId="0" fillId="0" borderId="23" xfId="49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>
      <alignment horizontal="right" vertical="center"/>
    </xf>
    <xf numFmtId="191" fontId="0" fillId="0" borderId="23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7" fontId="0" fillId="0" borderId="13" xfId="0" applyNumberFormat="1" applyFill="1" applyBorder="1" applyAlignment="1" applyProtection="1">
      <alignment vertical="center"/>
      <protection/>
    </xf>
    <xf numFmtId="191" fontId="0" fillId="0" borderId="13" xfId="0" applyNumberFormat="1" applyFill="1" applyBorder="1" applyAlignment="1" applyProtection="1">
      <alignment vertical="center"/>
      <protection/>
    </xf>
    <xf numFmtId="191" fontId="0" fillId="0" borderId="24" xfId="0" applyNumberFormat="1" applyFill="1" applyBorder="1" applyAlignment="1" applyProtection="1">
      <alignment vertical="center"/>
      <protection/>
    </xf>
    <xf numFmtId="191" fontId="0" fillId="0" borderId="0" xfId="0" applyNumberFormat="1" applyFill="1" applyBorder="1" applyAlignment="1" applyProtection="1">
      <alignment vertical="center"/>
      <protection/>
    </xf>
    <xf numFmtId="191" fontId="0" fillId="0" borderId="23" xfId="0" applyNumberFormat="1" applyFill="1" applyBorder="1" applyAlignment="1" applyProtection="1">
      <alignment vertical="center"/>
      <protection/>
    </xf>
    <xf numFmtId="191" fontId="0" fillId="0" borderId="0" xfId="0" applyNumberForma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91" fontId="0" fillId="0" borderId="0" xfId="0" applyNumberForma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6" fontId="0" fillId="0" borderId="0" xfId="59" applyFont="1" applyFill="1" applyBorder="1" applyAlignment="1">
      <alignment vertical="center"/>
    </xf>
    <xf numFmtId="6" fontId="12" fillId="0" borderId="0" xfId="5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191" fontId="0" fillId="0" borderId="0" xfId="0" applyNumberFormat="1" applyFill="1" applyBorder="1" applyAlignment="1" applyProtection="1">
      <alignment horizontal="right" vertical="center"/>
      <protection/>
    </xf>
    <xf numFmtId="191" fontId="0" fillId="0" borderId="0" xfId="0" applyNumberForma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91" fontId="0" fillId="0" borderId="15" xfId="0" applyNumberFormat="1" applyFill="1" applyBorder="1" applyAlignment="1" applyProtection="1">
      <alignment horizontal="right" vertical="center"/>
      <protection/>
    </xf>
    <xf numFmtId="191" fontId="12" fillId="0" borderId="0" xfId="49" applyNumberFormat="1" applyFont="1" applyFill="1" applyBorder="1" applyAlignment="1" applyProtection="1">
      <alignment horizontal="right" vertical="center"/>
      <protection/>
    </xf>
    <xf numFmtId="204" fontId="0" fillId="0" borderId="19" xfId="42" applyNumberFormat="1" applyFont="1" applyFill="1" applyBorder="1" applyAlignment="1" applyProtection="1">
      <alignment horizontal="right" vertical="center"/>
      <protection/>
    </xf>
    <xf numFmtId="191" fontId="0" fillId="0" borderId="15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84" fontId="0" fillId="0" borderId="0" xfId="0" applyNumberFormat="1" applyFill="1" applyAlignment="1">
      <alignment vertical="center"/>
    </xf>
    <xf numFmtId="38" fontId="12" fillId="0" borderId="15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12" fillId="0" borderId="13" xfId="51" applyFont="1" applyFill="1" applyBorder="1" applyAlignment="1">
      <alignment vertical="center"/>
    </xf>
    <xf numFmtId="38" fontId="12" fillId="0" borderId="0" xfId="51" applyFont="1" applyFill="1" applyBorder="1" applyAlignment="1">
      <alignment vertical="center"/>
    </xf>
    <xf numFmtId="38" fontId="0" fillId="0" borderId="15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11" fillId="0" borderId="0" xfId="51" applyFont="1" applyFill="1" applyBorder="1" applyAlignment="1" applyProtection="1">
      <alignment vertical="center"/>
      <protection/>
    </xf>
    <xf numFmtId="38" fontId="12" fillId="0" borderId="15" xfId="51" applyFont="1" applyFill="1" applyBorder="1" applyAlignment="1">
      <alignment vertical="center"/>
    </xf>
    <xf numFmtId="38" fontId="12" fillId="0" borderId="0" xfId="51" applyFont="1" applyFill="1" applyBorder="1" applyAlignment="1" applyProtection="1">
      <alignment vertical="center"/>
      <protection/>
    </xf>
    <xf numFmtId="38" fontId="12" fillId="0" borderId="0" xfId="51" applyFont="1" applyFill="1" applyBorder="1" applyAlignment="1">
      <alignment vertical="center" wrapText="1"/>
    </xf>
    <xf numFmtId="38" fontId="12" fillId="0" borderId="0" xfId="51" applyFont="1" applyFill="1" applyBorder="1" applyAlignment="1" applyProtection="1">
      <alignment horizontal="right" vertical="center"/>
      <protection/>
    </xf>
    <xf numFmtId="0" fontId="0" fillId="0" borderId="0" xfId="62" applyFont="1" applyFill="1" applyAlignment="1">
      <alignment vertical="center"/>
      <protection/>
    </xf>
    <xf numFmtId="3" fontId="0" fillId="0" borderId="0" xfId="62" applyNumberFormat="1" applyFont="1" applyFill="1" applyAlignment="1">
      <alignment vertical="center"/>
      <protection/>
    </xf>
    <xf numFmtId="38" fontId="0" fillId="0" borderId="0" xfId="51" applyFont="1" applyFill="1" applyBorder="1" applyAlignment="1">
      <alignment vertical="center" wrapText="1"/>
    </xf>
    <xf numFmtId="38" fontId="0" fillId="0" borderId="0" xfId="51" applyFont="1" applyFill="1" applyBorder="1" applyAlignment="1" applyProtection="1">
      <alignment vertical="center"/>
      <protection/>
    </xf>
    <xf numFmtId="38" fontId="11" fillId="0" borderId="0" xfId="51" applyFont="1" applyFill="1" applyBorder="1" applyAlignment="1">
      <alignment vertical="center"/>
    </xf>
    <xf numFmtId="38" fontId="0" fillId="0" borderId="0" xfId="51" applyFont="1" applyFill="1" applyBorder="1" applyAlignment="1">
      <alignment vertical="center"/>
    </xf>
    <xf numFmtId="38" fontId="12" fillId="0" borderId="0" xfId="51" applyFont="1" applyFill="1" applyBorder="1" applyAlignment="1">
      <alignment horizontal="right" vertical="center"/>
    </xf>
    <xf numFmtId="38" fontId="0" fillId="0" borderId="23" xfId="51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91" fontId="0" fillId="0" borderId="0" xfId="49" applyNumberFormat="1" applyFont="1" applyFill="1" applyBorder="1" applyAlignment="1">
      <alignment vertical="center"/>
    </xf>
    <xf numFmtId="191" fontId="0" fillId="0" borderId="0" xfId="49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ill="1" applyBorder="1" applyAlignment="1" applyProtection="1">
      <alignment horizontal="right" vertical="center"/>
      <protection/>
    </xf>
    <xf numFmtId="191" fontId="0" fillId="0" borderId="23" xfId="0" applyNumberFormat="1" applyFill="1" applyBorder="1" applyAlignment="1" applyProtection="1">
      <alignment horizontal="right" vertical="center"/>
      <protection/>
    </xf>
    <xf numFmtId="191" fontId="0" fillId="0" borderId="0" xfId="0" applyNumberFormat="1" applyFill="1" applyBorder="1" applyAlignment="1">
      <alignment horizontal="right" vertical="center"/>
    </xf>
    <xf numFmtId="6" fontId="0" fillId="0" borderId="0" xfId="59" applyFont="1" applyFill="1" applyBorder="1" applyAlignment="1">
      <alignment horizontal="center" vertical="center"/>
    </xf>
    <xf numFmtId="6" fontId="0" fillId="0" borderId="14" xfId="59" applyFont="1" applyFill="1" applyBorder="1" applyAlignment="1">
      <alignment horizontal="center" vertical="center"/>
    </xf>
    <xf numFmtId="6" fontId="0" fillId="0" borderId="0" xfId="59" applyFont="1" applyFill="1" applyBorder="1" applyAlignment="1" quotePrefix="1">
      <alignment horizontal="center" vertical="center"/>
    </xf>
    <xf numFmtId="6" fontId="0" fillId="0" borderId="14" xfId="59" applyFont="1" applyFill="1" applyBorder="1" applyAlignment="1" quotePrefix="1">
      <alignment horizontal="center" vertical="center"/>
    </xf>
    <xf numFmtId="6" fontId="0" fillId="0" borderId="10" xfId="59" applyFont="1" applyFill="1" applyBorder="1" applyAlignment="1" quotePrefix="1">
      <alignment horizontal="center" vertical="center"/>
    </xf>
    <xf numFmtId="6" fontId="0" fillId="0" borderId="11" xfId="59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6" fontId="12" fillId="0" borderId="0" xfId="59" applyFont="1" applyFill="1" applyBorder="1" applyAlignment="1" quotePrefix="1">
      <alignment horizontal="center" vertical="center"/>
    </xf>
    <xf numFmtId="6" fontId="12" fillId="0" borderId="14" xfId="59" applyFont="1" applyFill="1" applyBorder="1" applyAlignment="1" quotePrefix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6" fontId="0" fillId="0" borderId="21" xfId="59" applyFont="1" applyFill="1" applyBorder="1" applyAlignment="1">
      <alignment horizontal="center" vertical="center"/>
    </xf>
    <xf numFmtId="6" fontId="0" fillId="0" borderId="20" xfId="59" applyFont="1" applyFill="1" applyBorder="1" applyAlignment="1">
      <alignment horizontal="center" vertical="center"/>
    </xf>
    <xf numFmtId="6" fontId="0" fillId="0" borderId="0" xfId="59" applyFont="1" applyFill="1" applyBorder="1" applyAlignment="1" quotePrefix="1">
      <alignment horizontal="center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12" fillId="0" borderId="0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184" fontId="15" fillId="0" borderId="35" xfId="59" applyNumberFormat="1" applyFont="1" applyFill="1" applyBorder="1" applyAlignment="1">
      <alignment horizontal="distributed" vertical="center"/>
    </xf>
    <xf numFmtId="184" fontId="15" fillId="0" borderId="36" xfId="59" applyNumberFormat="1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6" fontId="0" fillId="0" borderId="31" xfId="59" applyFont="1" applyFill="1" applyBorder="1" applyAlignment="1">
      <alignment horizontal="center" vertical="center" wrapText="1"/>
    </xf>
    <xf numFmtId="6" fontId="0" fillId="0" borderId="32" xfId="59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0" fontId="12" fillId="0" borderId="22" xfId="0" applyFont="1" applyFill="1" applyBorder="1" applyAlignment="1" applyProtection="1">
      <alignment horizontal="distributed" vertical="center" wrapText="1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22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6" fontId="0" fillId="0" borderId="14" xfId="59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51" applyFont="1" applyFill="1" applyBorder="1" applyAlignment="1" applyProtection="1">
      <alignment horizontal="right" vertical="center"/>
      <protection/>
    </xf>
    <xf numFmtId="38" fontId="0" fillId="0" borderId="0" xfId="5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40" xfId="0" applyFont="1" applyFill="1" applyBorder="1" applyAlignment="1" applyProtection="1">
      <alignment horizontal="distributed" vertical="center"/>
      <protection/>
    </xf>
    <xf numFmtId="38" fontId="0" fillId="0" borderId="23" xfId="51" applyFont="1" applyFill="1" applyBorder="1" applyAlignment="1" applyProtection="1">
      <alignment horizontal="right" vertical="center"/>
      <protection/>
    </xf>
    <xf numFmtId="38" fontId="0" fillId="0" borderId="23" xfId="5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5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7" customWidth="1"/>
    <col min="2" max="2" width="13" style="7" customWidth="1"/>
    <col min="3" max="3" width="14.8984375" style="7" customWidth="1"/>
    <col min="4" max="4" width="14.09765625" style="7" customWidth="1"/>
    <col min="5" max="5" width="13.59765625" style="7" customWidth="1"/>
    <col min="6" max="7" width="14.09765625" style="7" customWidth="1"/>
    <col min="8" max="8" width="3.59765625" style="7" customWidth="1"/>
    <col min="9" max="9" width="11.09765625" style="28" customWidth="1"/>
    <col min="10" max="10" width="16.5" style="7" customWidth="1"/>
    <col min="11" max="11" width="12.8984375" style="7" customWidth="1"/>
    <col min="12" max="12" width="12.59765625" style="7" customWidth="1"/>
    <col min="13" max="13" width="14.09765625" style="7" customWidth="1"/>
    <col min="14" max="16" width="12.59765625" style="7" customWidth="1"/>
    <col min="17" max="17" width="11.59765625" style="7" customWidth="1"/>
    <col min="18" max="18" width="11.5" style="7" customWidth="1"/>
    <col min="19" max="19" width="16.59765625" style="7" customWidth="1"/>
    <col min="20" max="25" width="13.8984375" style="7" customWidth="1"/>
    <col min="26" max="16384" width="10.59765625" style="7" customWidth="1"/>
  </cols>
  <sheetData>
    <row r="1" spans="1:17" s="2" customFormat="1" ht="19.5" customHeight="1">
      <c r="A1" s="1" t="s">
        <v>153</v>
      </c>
      <c r="C1" s="3"/>
      <c r="D1" s="3"/>
      <c r="E1" s="4"/>
      <c r="F1" s="3"/>
      <c r="G1" s="3"/>
      <c r="H1" s="3"/>
      <c r="I1" s="5"/>
      <c r="J1" s="3" t="s">
        <v>60</v>
      </c>
      <c r="K1" s="3"/>
      <c r="L1" s="3"/>
      <c r="M1" s="3"/>
      <c r="Q1" s="6" t="s">
        <v>154</v>
      </c>
    </row>
    <row r="2" spans="1:25" s="2" customFormat="1" ht="19.5" customHeight="1">
      <c r="A2" s="1"/>
      <c r="C2" s="3"/>
      <c r="D2" s="3"/>
      <c r="E2" s="4"/>
      <c r="F2" s="3"/>
      <c r="G2" s="3"/>
      <c r="H2" s="3"/>
      <c r="I2" s="5"/>
      <c r="J2" s="3"/>
      <c r="K2" s="3"/>
      <c r="L2" s="3"/>
      <c r="M2" s="3"/>
      <c r="Y2" s="6"/>
    </row>
    <row r="3" spans="1:25" ht="24.75" customHeight="1">
      <c r="A3" s="191" t="s">
        <v>140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45"/>
      <c r="S3" s="145"/>
      <c r="T3" s="145"/>
      <c r="U3" s="145"/>
      <c r="V3" s="145"/>
      <c r="W3" s="145"/>
      <c r="X3" s="145"/>
      <c r="Y3" s="145"/>
    </row>
    <row r="4" spans="1:25" ht="21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</row>
    <row r="5" spans="1:14" ht="19.5" customHeight="1">
      <c r="A5" s="8"/>
      <c r="B5" s="9"/>
      <c r="C5" s="9"/>
      <c r="D5" s="9"/>
      <c r="E5" s="10" t="s">
        <v>138</v>
      </c>
      <c r="F5" s="10"/>
      <c r="G5" s="10"/>
      <c r="H5" s="10"/>
      <c r="I5" s="11"/>
      <c r="J5" s="10"/>
      <c r="K5" s="9"/>
      <c r="L5" s="9"/>
      <c r="M5" s="12"/>
      <c r="N5" s="12"/>
    </row>
    <row r="6" spans="1:17" ht="18" customHeight="1">
      <c r="A6" s="190" t="s">
        <v>141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2:17" ht="19.5" customHeight="1" thickBot="1">
      <c r="B7" s="38"/>
      <c r="C7" s="15"/>
      <c r="D7" s="15"/>
      <c r="E7" s="15"/>
      <c r="F7" s="15"/>
      <c r="G7" s="15"/>
      <c r="H7" s="39"/>
      <c r="I7" s="40"/>
      <c r="J7" s="39"/>
      <c r="K7" s="39"/>
      <c r="L7" s="39"/>
      <c r="M7" s="39"/>
      <c r="N7" s="39"/>
      <c r="O7" s="15"/>
      <c r="P7" s="41"/>
      <c r="Q7" s="41" t="s">
        <v>83</v>
      </c>
    </row>
    <row r="8" spans="1:17" ht="19.5" customHeight="1">
      <c r="A8" s="233" t="s">
        <v>2</v>
      </c>
      <c r="B8" s="234"/>
      <c r="C8" s="227" t="s">
        <v>150</v>
      </c>
      <c r="D8" s="193"/>
      <c r="E8" s="193"/>
      <c r="F8" s="193"/>
      <c r="G8" s="193"/>
      <c r="H8" s="193"/>
      <c r="I8" s="193"/>
      <c r="J8" s="194"/>
      <c r="K8" s="192" t="s">
        <v>118</v>
      </c>
      <c r="L8" s="193"/>
      <c r="M8" s="193"/>
      <c r="N8" s="193"/>
      <c r="O8" s="193"/>
      <c r="P8" s="193"/>
      <c r="Q8" s="193"/>
    </row>
    <row r="9" spans="1:17" ht="21.75" customHeight="1">
      <c r="A9" s="235"/>
      <c r="B9" s="216"/>
      <c r="C9" s="195" t="s">
        <v>119</v>
      </c>
      <c r="D9" s="236" t="s">
        <v>149</v>
      </c>
      <c r="E9" s="237"/>
      <c r="F9" s="237"/>
      <c r="G9" s="237"/>
      <c r="H9" s="237"/>
      <c r="I9" s="232"/>
      <c r="J9" s="228" t="s">
        <v>84</v>
      </c>
      <c r="K9" s="195" t="s">
        <v>119</v>
      </c>
      <c r="L9" s="195" t="s">
        <v>120</v>
      </c>
      <c r="M9" s="202" t="s">
        <v>1</v>
      </c>
      <c r="N9" s="44"/>
      <c r="O9" s="44"/>
      <c r="P9" s="44"/>
      <c r="Q9" s="44"/>
    </row>
    <row r="10" spans="1:27" ht="21.75" customHeight="1">
      <c r="A10" s="217"/>
      <c r="B10" s="218"/>
      <c r="C10" s="196"/>
      <c r="D10" s="18" t="s">
        <v>122</v>
      </c>
      <c r="E10" s="18" t="s">
        <v>123</v>
      </c>
      <c r="F10" s="42" t="s">
        <v>124</v>
      </c>
      <c r="G10" s="19" t="s">
        <v>87</v>
      </c>
      <c r="H10" s="231" t="s">
        <v>4</v>
      </c>
      <c r="I10" s="232"/>
      <c r="J10" s="218"/>
      <c r="K10" s="196"/>
      <c r="L10" s="196"/>
      <c r="M10" s="203"/>
      <c r="N10" s="45" t="s">
        <v>125</v>
      </c>
      <c r="O10" s="18" t="s">
        <v>126</v>
      </c>
      <c r="P10" s="18" t="s">
        <v>127</v>
      </c>
      <c r="Q10" s="17" t="s">
        <v>128</v>
      </c>
      <c r="AA10" s="27"/>
    </row>
    <row r="11" spans="1:17" ht="21.75" customHeight="1">
      <c r="A11" s="219" t="s">
        <v>156</v>
      </c>
      <c r="B11" s="220"/>
      <c r="C11" s="25">
        <v>10147311</v>
      </c>
      <c r="D11" s="26">
        <v>18254891</v>
      </c>
      <c r="E11" s="26">
        <v>1683622</v>
      </c>
      <c r="F11" s="26">
        <v>6864553</v>
      </c>
      <c r="G11" s="47">
        <v>9673458</v>
      </c>
      <c r="H11" s="46"/>
      <c r="I11" s="26">
        <v>33258</v>
      </c>
      <c r="J11" s="26">
        <v>-8107580</v>
      </c>
      <c r="K11" s="51">
        <v>8635705</v>
      </c>
      <c r="L11" s="51">
        <v>3105111</v>
      </c>
      <c r="M11" s="51">
        <v>5530593</v>
      </c>
      <c r="N11" s="51">
        <v>2188647</v>
      </c>
      <c r="O11" s="51">
        <v>1933002</v>
      </c>
      <c r="P11" s="51">
        <v>1272963</v>
      </c>
      <c r="Q11" s="51">
        <v>135982</v>
      </c>
    </row>
    <row r="12" spans="1:17" ht="21.75" customHeight="1">
      <c r="A12" s="221" t="s">
        <v>157</v>
      </c>
      <c r="B12" s="187"/>
      <c r="C12" s="52">
        <v>10290813</v>
      </c>
      <c r="D12" s="47">
        <v>20730753</v>
      </c>
      <c r="E12" s="47">
        <v>1664589</v>
      </c>
      <c r="F12" s="47">
        <v>6600377</v>
      </c>
      <c r="G12" s="47">
        <v>12444607</v>
      </c>
      <c r="H12" s="53"/>
      <c r="I12" s="47">
        <v>21180</v>
      </c>
      <c r="J12" s="47">
        <v>-10439940</v>
      </c>
      <c r="K12" s="48">
        <v>9308662</v>
      </c>
      <c r="L12" s="48">
        <v>3370350</v>
      </c>
      <c r="M12" s="48">
        <v>5938274</v>
      </c>
      <c r="N12" s="48">
        <v>2271138</v>
      </c>
      <c r="O12" s="48">
        <v>2109242</v>
      </c>
      <c r="P12" s="48">
        <v>1414686</v>
      </c>
      <c r="Q12" s="48">
        <v>143207</v>
      </c>
    </row>
    <row r="13" spans="1:17" ht="21.75" customHeight="1">
      <c r="A13" s="221" t="s">
        <v>158</v>
      </c>
      <c r="B13" s="187"/>
      <c r="C13" s="149">
        <v>10276101</v>
      </c>
      <c r="D13" s="146">
        <v>10450688</v>
      </c>
      <c r="E13" s="47">
        <v>1765025</v>
      </c>
      <c r="F13" s="26">
        <v>8662110</v>
      </c>
      <c r="G13" s="146" t="s">
        <v>148</v>
      </c>
      <c r="H13" s="35"/>
      <c r="I13" s="146">
        <v>23552</v>
      </c>
      <c r="J13" s="26">
        <v>-174587</v>
      </c>
      <c r="K13" s="51">
        <v>9119435</v>
      </c>
      <c r="L13" s="51">
        <v>3315645</v>
      </c>
      <c r="M13" s="51">
        <v>5803790</v>
      </c>
      <c r="N13" s="51">
        <v>2183536</v>
      </c>
      <c r="O13" s="51">
        <v>2091451</v>
      </c>
      <c r="P13" s="51">
        <v>1389462</v>
      </c>
      <c r="Q13" s="51">
        <v>139342</v>
      </c>
    </row>
    <row r="14" spans="1:27" ht="21.75" customHeight="1">
      <c r="A14" s="221" t="s">
        <v>159</v>
      </c>
      <c r="B14" s="187"/>
      <c r="C14" s="178">
        <v>10114187</v>
      </c>
      <c r="D14" s="179">
        <v>10787331</v>
      </c>
      <c r="E14" s="179">
        <v>1644971</v>
      </c>
      <c r="F14" s="179">
        <v>9126861</v>
      </c>
      <c r="G14" s="180" t="s">
        <v>163</v>
      </c>
      <c r="H14" s="178" t="s">
        <v>164</v>
      </c>
      <c r="I14" s="179">
        <v>15499</v>
      </c>
      <c r="J14" s="179">
        <v>-673144</v>
      </c>
      <c r="K14" s="179">
        <v>9070290</v>
      </c>
      <c r="L14" s="179">
        <v>3323090</v>
      </c>
      <c r="M14" s="179">
        <v>5747201</v>
      </c>
      <c r="N14" s="179">
        <v>2171656</v>
      </c>
      <c r="O14" s="179">
        <v>2101943</v>
      </c>
      <c r="P14" s="179">
        <v>1335802</v>
      </c>
      <c r="Q14" s="179">
        <v>137801</v>
      </c>
      <c r="R14" s="28"/>
      <c r="Z14" s="31"/>
      <c r="AA14" s="31"/>
    </row>
    <row r="15" spans="1:27" ht="21.75" customHeight="1">
      <c r="A15" s="211" t="s">
        <v>160</v>
      </c>
      <c r="B15" s="212"/>
      <c r="C15" s="57">
        <v>10170311</v>
      </c>
      <c r="D15" s="58">
        <v>9446011</v>
      </c>
      <c r="E15" s="58">
        <v>1860628</v>
      </c>
      <c r="F15" s="58">
        <v>7562610</v>
      </c>
      <c r="G15" s="150" t="s">
        <v>148</v>
      </c>
      <c r="H15" s="57" t="s">
        <v>147</v>
      </c>
      <c r="I15" s="58">
        <v>22773</v>
      </c>
      <c r="J15" s="58">
        <v>724300</v>
      </c>
      <c r="K15" s="58">
        <v>9141805</v>
      </c>
      <c r="L15" s="58">
        <v>3299638</v>
      </c>
      <c r="M15" s="58">
        <v>5842171</v>
      </c>
      <c r="N15" s="58">
        <v>2165596</v>
      </c>
      <c r="O15" s="58">
        <v>2201903</v>
      </c>
      <c r="P15" s="58">
        <v>1351285</v>
      </c>
      <c r="Q15" s="58">
        <v>123387</v>
      </c>
      <c r="R15" s="28"/>
      <c r="Z15" s="31"/>
      <c r="AA15" s="31"/>
    </row>
    <row r="16" spans="1:27" ht="21.75" customHeight="1">
      <c r="A16" s="14"/>
      <c r="B16" s="61"/>
      <c r="C16" s="62"/>
      <c r="D16" s="63"/>
      <c r="E16" s="63"/>
      <c r="F16" s="63"/>
      <c r="G16" s="63"/>
      <c r="H16" s="63"/>
      <c r="I16" s="63"/>
      <c r="J16" s="63"/>
      <c r="K16" s="62"/>
      <c r="L16" s="62"/>
      <c r="M16" s="64"/>
      <c r="N16" s="62"/>
      <c r="O16" s="62"/>
      <c r="P16" s="62"/>
      <c r="Q16" s="62"/>
      <c r="R16" s="28"/>
      <c r="Z16" s="31"/>
      <c r="AA16" s="31"/>
    </row>
    <row r="17" spans="1:27" ht="21.75" customHeight="1">
      <c r="A17" s="184" t="s">
        <v>161</v>
      </c>
      <c r="B17" s="185"/>
      <c r="C17" s="121">
        <v>773331</v>
      </c>
      <c r="D17" s="122">
        <v>575486</v>
      </c>
      <c r="E17" s="122">
        <v>214103</v>
      </c>
      <c r="F17" s="122">
        <v>359364</v>
      </c>
      <c r="G17" s="124" t="s">
        <v>148</v>
      </c>
      <c r="H17" s="62"/>
      <c r="I17" s="126">
        <v>2019</v>
      </c>
      <c r="J17" s="126">
        <v>197845</v>
      </c>
      <c r="K17" s="126">
        <v>714462</v>
      </c>
      <c r="L17" s="126">
        <v>277872</v>
      </c>
      <c r="M17" s="122">
        <v>436589</v>
      </c>
      <c r="N17" s="126">
        <v>153759</v>
      </c>
      <c r="O17" s="126">
        <v>171506</v>
      </c>
      <c r="P17" s="126">
        <v>101374</v>
      </c>
      <c r="Q17" s="126">
        <v>9950</v>
      </c>
      <c r="R17" s="28"/>
      <c r="Z17" s="31"/>
      <c r="AA17" s="31"/>
    </row>
    <row r="18" spans="1:27" ht="21.75" customHeight="1">
      <c r="A18" s="186" t="s">
        <v>88</v>
      </c>
      <c r="B18" s="187"/>
      <c r="C18" s="121">
        <v>727270</v>
      </c>
      <c r="D18" s="122">
        <v>593167</v>
      </c>
      <c r="E18" s="122">
        <v>221224</v>
      </c>
      <c r="F18" s="122">
        <v>370687</v>
      </c>
      <c r="G18" s="124" t="s">
        <v>148</v>
      </c>
      <c r="H18" s="62"/>
      <c r="I18" s="126">
        <v>1256</v>
      </c>
      <c r="J18" s="126">
        <v>134103</v>
      </c>
      <c r="K18" s="126">
        <v>695086</v>
      </c>
      <c r="L18" s="126">
        <v>253993</v>
      </c>
      <c r="M18" s="122">
        <v>441093</v>
      </c>
      <c r="N18" s="126">
        <v>154935</v>
      </c>
      <c r="O18" s="126">
        <v>173361</v>
      </c>
      <c r="P18" s="126">
        <v>98998</v>
      </c>
      <c r="Q18" s="126">
        <v>13799</v>
      </c>
      <c r="R18" s="28"/>
      <c r="Z18" s="31"/>
      <c r="AA18" s="31"/>
    </row>
    <row r="19" spans="1:27" ht="21.75" customHeight="1">
      <c r="A19" s="186" t="s">
        <v>89</v>
      </c>
      <c r="B19" s="187"/>
      <c r="C19" s="121">
        <v>764835</v>
      </c>
      <c r="D19" s="122">
        <v>766280</v>
      </c>
      <c r="E19" s="122">
        <v>170012</v>
      </c>
      <c r="F19" s="122">
        <v>595698</v>
      </c>
      <c r="G19" s="124" t="s">
        <v>148</v>
      </c>
      <c r="H19" s="62"/>
      <c r="I19" s="126">
        <v>570</v>
      </c>
      <c r="J19" s="126">
        <v>-1445</v>
      </c>
      <c r="K19" s="126">
        <v>677988</v>
      </c>
      <c r="L19" s="126">
        <v>201144</v>
      </c>
      <c r="M19" s="122">
        <v>476845</v>
      </c>
      <c r="N19" s="126">
        <v>173571</v>
      </c>
      <c r="O19" s="126">
        <v>186135</v>
      </c>
      <c r="P19" s="126">
        <v>105311</v>
      </c>
      <c r="Q19" s="126">
        <v>11828</v>
      </c>
      <c r="R19" s="28"/>
      <c r="Z19" s="31"/>
      <c r="AA19" s="31"/>
    </row>
    <row r="20" spans="1:27" ht="21.75" customHeight="1">
      <c r="A20" s="186" t="s">
        <v>90</v>
      </c>
      <c r="B20" s="187"/>
      <c r="C20" s="121">
        <v>894680</v>
      </c>
      <c r="D20" s="122">
        <v>1081855</v>
      </c>
      <c r="E20" s="122">
        <v>206237</v>
      </c>
      <c r="F20" s="122">
        <v>873627</v>
      </c>
      <c r="G20" s="124" t="s">
        <v>148</v>
      </c>
      <c r="H20" s="62"/>
      <c r="I20" s="126">
        <v>1991</v>
      </c>
      <c r="J20" s="126">
        <v>-187175</v>
      </c>
      <c r="K20" s="126">
        <v>763710</v>
      </c>
      <c r="L20" s="126">
        <v>212849</v>
      </c>
      <c r="M20" s="122">
        <v>550861</v>
      </c>
      <c r="N20" s="126">
        <v>212819</v>
      </c>
      <c r="O20" s="126">
        <v>204598</v>
      </c>
      <c r="P20" s="126">
        <v>125376</v>
      </c>
      <c r="Q20" s="126">
        <v>8068</v>
      </c>
      <c r="R20" s="28"/>
      <c r="Z20" s="31"/>
      <c r="AA20" s="31"/>
    </row>
    <row r="21" spans="1:27" ht="26.25" customHeight="1">
      <c r="A21" s="14"/>
      <c r="B21" s="61"/>
      <c r="C21" s="62"/>
      <c r="D21" s="122"/>
      <c r="E21" s="62"/>
      <c r="F21" s="62"/>
      <c r="G21" s="63"/>
      <c r="H21" s="62"/>
      <c r="I21" s="126" t="s">
        <v>147</v>
      </c>
      <c r="J21" s="121" t="s">
        <v>147</v>
      </c>
      <c r="K21" s="48"/>
      <c r="L21" s="48"/>
      <c r="M21" s="48"/>
      <c r="N21" s="62"/>
      <c r="O21" s="121" t="s">
        <v>147</v>
      </c>
      <c r="P21" s="62"/>
      <c r="Q21" s="62"/>
      <c r="R21" s="28"/>
      <c r="Z21" s="31"/>
      <c r="AA21" s="31"/>
    </row>
    <row r="22" spans="1:27" ht="21.75" customHeight="1">
      <c r="A22" s="186" t="s">
        <v>91</v>
      </c>
      <c r="B22" s="187"/>
      <c r="C22" s="121">
        <v>916688</v>
      </c>
      <c r="D22" s="122">
        <v>930632</v>
      </c>
      <c r="E22" s="122">
        <v>188849</v>
      </c>
      <c r="F22" s="122">
        <v>740764</v>
      </c>
      <c r="G22" s="124" t="s">
        <v>148</v>
      </c>
      <c r="H22" s="62"/>
      <c r="I22" s="126">
        <v>1019</v>
      </c>
      <c r="J22" s="126">
        <v>-13944</v>
      </c>
      <c r="K22" s="126">
        <v>792727</v>
      </c>
      <c r="L22" s="126">
        <v>241022</v>
      </c>
      <c r="M22" s="122">
        <v>551705</v>
      </c>
      <c r="N22" s="122">
        <v>221604</v>
      </c>
      <c r="O22" s="126">
        <v>192909</v>
      </c>
      <c r="P22" s="126">
        <v>127787</v>
      </c>
      <c r="Q22" s="126">
        <v>9405</v>
      </c>
      <c r="R22" s="28"/>
      <c r="Z22" s="31"/>
      <c r="AA22" s="31"/>
    </row>
    <row r="23" spans="1:27" ht="21.75" customHeight="1">
      <c r="A23" s="186" t="s">
        <v>92</v>
      </c>
      <c r="B23" s="187"/>
      <c r="C23" s="121">
        <v>774740</v>
      </c>
      <c r="D23" s="122">
        <v>827659</v>
      </c>
      <c r="E23" s="122">
        <v>154735</v>
      </c>
      <c r="F23" s="122">
        <v>672008</v>
      </c>
      <c r="G23" s="124" t="s">
        <v>148</v>
      </c>
      <c r="H23" s="62"/>
      <c r="I23" s="126">
        <v>916</v>
      </c>
      <c r="J23" s="126">
        <v>-52919</v>
      </c>
      <c r="K23" s="126">
        <v>718145</v>
      </c>
      <c r="L23" s="126">
        <v>225444</v>
      </c>
      <c r="M23" s="122">
        <v>492701</v>
      </c>
      <c r="N23" s="122">
        <v>177454</v>
      </c>
      <c r="O23" s="126">
        <v>187673</v>
      </c>
      <c r="P23" s="126">
        <v>117424</v>
      </c>
      <c r="Q23" s="126">
        <v>10150</v>
      </c>
      <c r="R23" s="28"/>
      <c r="Z23" s="31"/>
      <c r="AA23" s="31"/>
    </row>
    <row r="24" spans="1:27" ht="21.75" customHeight="1">
      <c r="A24" s="186" t="s">
        <v>93</v>
      </c>
      <c r="B24" s="187"/>
      <c r="C24" s="121">
        <v>759457</v>
      </c>
      <c r="D24" s="122">
        <v>516741</v>
      </c>
      <c r="E24" s="122">
        <v>58785</v>
      </c>
      <c r="F24" s="122">
        <v>456691</v>
      </c>
      <c r="G24" s="124" t="s">
        <v>148</v>
      </c>
      <c r="H24" s="62"/>
      <c r="I24" s="126">
        <v>1265</v>
      </c>
      <c r="J24" s="126">
        <v>242716</v>
      </c>
      <c r="K24" s="126">
        <v>678288</v>
      </c>
      <c r="L24" s="126">
        <v>203150</v>
      </c>
      <c r="M24" s="122">
        <v>475139</v>
      </c>
      <c r="N24" s="122">
        <v>165495</v>
      </c>
      <c r="O24" s="126">
        <v>192618</v>
      </c>
      <c r="P24" s="126">
        <v>110604</v>
      </c>
      <c r="Q24" s="126">
        <v>6422</v>
      </c>
      <c r="R24" s="28"/>
      <c r="Z24" s="31"/>
      <c r="AA24" s="31"/>
    </row>
    <row r="25" spans="1:27" ht="21.75" customHeight="1">
      <c r="A25" s="186" t="s">
        <v>94</v>
      </c>
      <c r="B25" s="187"/>
      <c r="C25" s="121">
        <v>811753</v>
      </c>
      <c r="D25" s="122">
        <v>597980</v>
      </c>
      <c r="E25" s="122">
        <v>107854</v>
      </c>
      <c r="F25" s="122">
        <v>487149</v>
      </c>
      <c r="G25" s="124" t="s">
        <v>148</v>
      </c>
      <c r="H25" s="62"/>
      <c r="I25" s="126">
        <v>2977</v>
      </c>
      <c r="J25" s="126">
        <v>213773</v>
      </c>
      <c r="K25" s="126">
        <v>695148</v>
      </c>
      <c r="L25" s="126">
        <v>239361</v>
      </c>
      <c r="M25" s="122">
        <v>455788</v>
      </c>
      <c r="N25" s="122">
        <v>165187</v>
      </c>
      <c r="O25" s="126">
        <v>179600</v>
      </c>
      <c r="P25" s="126">
        <v>104121</v>
      </c>
      <c r="Q25" s="126">
        <v>6880</v>
      </c>
      <c r="R25" s="28"/>
      <c r="Z25" s="31"/>
      <c r="AA25" s="31"/>
    </row>
    <row r="26" spans="1:27" ht="21.75" customHeight="1">
      <c r="A26" s="24"/>
      <c r="B26" s="67"/>
      <c r="C26" s="62"/>
      <c r="D26" s="51"/>
      <c r="E26" s="62"/>
      <c r="F26" s="62"/>
      <c r="G26" s="63"/>
      <c r="H26" s="62"/>
      <c r="I26" s="48"/>
      <c r="J26" s="62"/>
      <c r="K26" s="48"/>
      <c r="L26" s="62"/>
      <c r="M26" s="48"/>
      <c r="N26" s="62"/>
      <c r="O26" s="62"/>
      <c r="P26" s="62"/>
      <c r="Q26" s="62"/>
      <c r="R26" s="28"/>
      <c r="Z26" s="31"/>
      <c r="AA26" s="31"/>
    </row>
    <row r="27" spans="1:27" ht="21.75" customHeight="1">
      <c r="A27" s="186" t="s">
        <v>95</v>
      </c>
      <c r="B27" s="187"/>
      <c r="C27" s="121">
        <v>932884</v>
      </c>
      <c r="D27" s="122">
        <v>656044</v>
      </c>
      <c r="E27" s="122">
        <v>132387</v>
      </c>
      <c r="F27" s="122">
        <v>520766</v>
      </c>
      <c r="G27" s="124" t="s">
        <v>148</v>
      </c>
      <c r="H27" s="62"/>
      <c r="I27" s="126">
        <v>2891</v>
      </c>
      <c r="J27" s="126">
        <v>276840</v>
      </c>
      <c r="K27" s="126">
        <v>800200</v>
      </c>
      <c r="L27" s="126">
        <v>311828</v>
      </c>
      <c r="M27" s="126">
        <v>488372</v>
      </c>
      <c r="N27" s="126">
        <v>187981</v>
      </c>
      <c r="O27" s="126">
        <v>179130</v>
      </c>
      <c r="P27" s="126">
        <v>112158</v>
      </c>
      <c r="Q27" s="126">
        <v>9103</v>
      </c>
      <c r="R27" s="28"/>
      <c r="Z27" s="31"/>
      <c r="AA27" s="31"/>
    </row>
    <row r="28" spans="1:27" ht="21.75" customHeight="1">
      <c r="A28" s="184" t="s">
        <v>162</v>
      </c>
      <c r="B28" s="185"/>
      <c r="C28" s="121">
        <v>983069</v>
      </c>
      <c r="D28" s="122">
        <v>923521</v>
      </c>
      <c r="E28" s="122">
        <v>107881</v>
      </c>
      <c r="F28" s="122">
        <v>812814</v>
      </c>
      <c r="G28" s="124" t="s">
        <v>148</v>
      </c>
      <c r="H28" s="62"/>
      <c r="I28" s="126">
        <v>2826</v>
      </c>
      <c r="J28" s="126">
        <v>59548</v>
      </c>
      <c r="K28" s="126">
        <v>934291</v>
      </c>
      <c r="L28" s="126">
        <v>428697</v>
      </c>
      <c r="M28" s="126">
        <v>505594</v>
      </c>
      <c r="N28" s="126">
        <v>194119</v>
      </c>
      <c r="O28" s="126">
        <v>178271</v>
      </c>
      <c r="P28" s="126">
        <v>119042</v>
      </c>
      <c r="Q28" s="126">
        <v>14162</v>
      </c>
      <c r="R28" s="28"/>
      <c r="Z28" s="31"/>
      <c r="AA28" s="31"/>
    </row>
    <row r="29" spans="1:27" ht="18.75" customHeight="1">
      <c r="A29" s="186" t="s">
        <v>96</v>
      </c>
      <c r="B29" s="187"/>
      <c r="C29" s="121">
        <v>918465</v>
      </c>
      <c r="D29" s="122">
        <v>909397</v>
      </c>
      <c r="E29" s="122">
        <v>116882</v>
      </c>
      <c r="F29" s="122">
        <v>790699</v>
      </c>
      <c r="G29" s="124" t="s">
        <v>148</v>
      </c>
      <c r="H29" s="62"/>
      <c r="I29" s="126">
        <v>1816</v>
      </c>
      <c r="J29" s="126">
        <v>9068</v>
      </c>
      <c r="K29" s="126">
        <v>844362</v>
      </c>
      <c r="L29" s="126">
        <v>364421</v>
      </c>
      <c r="M29" s="126">
        <v>479942</v>
      </c>
      <c r="N29" s="126">
        <v>178651</v>
      </c>
      <c r="O29" s="126">
        <v>174311</v>
      </c>
      <c r="P29" s="126">
        <v>114311</v>
      </c>
      <c r="Q29" s="126">
        <v>12669</v>
      </c>
      <c r="R29" s="28"/>
      <c r="Z29" s="31"/>
      <c r="AA29" s="31"/>
    </row>
    <row r="30" spans="1:27" ht="21" customHeight="1">
      <c r="A30" s="188" t="s">
        <v>97</v>
      </c>
      <c r="B30" s="189"/>
      <c r="C30" s="121">
        <v>913139</v>
      </c>
      <c r="D30" s="123">
        <v>1067249</v>
      </c>
      <c r="E30" s="122">
        <v>181679</v>
      </c>
      <c r="F30" s="122">
        <v>882343</v>
      </c>
      <c r="G30" s="125" t="s">
        <v>148</v>
      </c>
      <c r="H30" s="62"/>
      <c r="I30" s="126">
        <v>3227</v>
      </c>
      <c r="J30" s="126">
        <v>-154110</v>
      </c>
      <c r="K30" s="126">
        <v>827398</v>
      </c>
      <c r="L30" s="126">
        <v>339857</v>
      </c>
      <c r="M30" s="126">
        <v>487542</v>
      </c>
      <c r="N30" s="126">
        <v>180021</v>
      </c>
      <c r="O30" s="126">
        <v>181791</v>
      </c>
      <c r="P30" s="126">
        <v>114779</v>
      </c>
      <c r="Q30" s="126">
        <v>10951</v>
      </c>
      <c r="Z30" s="31"/>
      <c r="AA30" s="31"/>
    </row>
    <row r="31" spans="1:27" ht="21" customHeight="1">
      <c r="A31" s="229" t="s">
        <v>5</v>
      </c>
      <c r="B31" s="230"/>
      <c r="C31" s="70">
        <f aca="true" t="shared" si="0" ref="C31:Q31">C15/C14*100</f>
        <v>100.55490372088236</v>
      </c>
      <c r="D31" s="70">
        <f t="shared" si="0"/>
        <v>87.56578434461684</v>
      </c>
      <c r="E31" s="70">
        <f t="shared" si="0"/>
        <v>113.1100791442524</v>
      </c>
      <c r="F31" s="70">
        <f t="shared" si="0"/>
        <v>82.86101870073402</v>
      </c>
      <c r="G31" s="151" t="s">
        <v>148</v>
      </c>
      <c r="H31" s="70"/>
      <c r="I31" s="70">
        <f t="shared" si="0"/>
        <v>146.9320601329118</v>
      </c>
      <c r="J31" s="70">
        <f t="shared" si="0"/>
        <v>-107.5995626492994</v>
      </c>
      <c r="K31" s="70">
        <f t="shared" si="0"/>
        <v>100.7884532909091</v>
      </c>
      <c r="L31" s="70">
        <f t="shared" si="0"/>
        <v>99.29427129569166</v>
      </c>
      <c r="M31" s="70">
        <f t="shared" si="0"/>
        <v>101.65245656102857</v>
      </c>
      <c r="N31" s="70">
        <f t="shared" si="0"/>
        <v>99.7209502794181</v>
      </c>
      <c r="O31" s="70">
        <f t="shared" si="0"/>
        <v>104.75559993777186</v>
      </c>
      <c r="P31" s="70">
        <f t="shared" si="0"/>
        <v>101.15907896529575</v>
      </c>
      <c r="Q31" s="70">
        <f t="shared" si="0"/>
        <v>89.53998882446427</v>
      </c>
      <c r="S31" s="13"/>
      <c r="T31" s="13"/>
      <c r="U31" s="13"/>
      <c r="V31" s="13"/>
      <c r="W31" s="13"/>
      <c r="X31" s="13"/>
      <c r="Y31" s="13"/>
      <c r="Z31" s="31"/>
      <c r="AA31" s="31"/>
    </row>
    <row r="32" spans="1:27" ht="21" customHeight="1">
      <c r="A32" s="7" t="s">
        <v>69</v>
      </c>
      <c r="B32" s="38"/>
      <c r="S32" s="13"/>
      <c r="T32" s="13"/>
      <c r="U32" s="13"/>
      <c r="V32" s="13"/>
      <c r="W32" s="13"/>
      <c r="X32" s="13"/>
      <c r="Y32" s="13"/>
      <c r="Z32" s="31"/>
      <c r="AA32" s="31"/>
    </row>
    <row r="33" spans="1:27" ht="15" customHeight="1">
      <c r="A33" s="7" t="s">
        <v>100</v>
      </c>
      <c r="B33" s="38"/>
      <c r="S33" s="13"/>
      <c r="T33" s="13"/>
      <c r="U33" s="13"/>
      <c r="V33" s="13"/>
      <c r="W33" s="13"/>
      <c r="X33" s="13"/>
      <c r="Y33" s="13"/>
      <c r="Z33" s="31"/>
      <c r="AA33" s="31"/>
    </row>
    <row r="34" spans="1:27" ht="15" customHeight="1">
      <c r="A34" s="7" t="s">
        <v>102</v>
      </c>
      <c r="Z34" s="31"/>
      <c r="AA34" s="31"/>
    </row>
    <row r="35" spans="1:27" ht="15" customHeight="1">
      <c r="A35" s="7" t="s">
        <v>70</v>
      </c>
      <c r="Z35" s="31"/>
      <c r="AA35" s="31"/>
    </row>
    <row r="36" spans="26:27" ht="18" customHeight="1">
      <c r="Z36" s="31"/>
      <c r="AA36" s="31"/>
    </row>
    <row r="37" spans="26:27" ht="19.5" customHeight="1">
      <c r="Z37" s="31"/>
      <c r="AA37" s="31"/>
    </row>
    <row r="38" spans="2:27" ht="19.5" customHeight="1">
      <c r="B38" s="38"/>
      <c r="C38" s="15"/>
      <c r="D38" s="15"/>
      <c r="E38" s="15"/>
      <c r="F38" s="15"/>
      <c r="G38" s="15"/>
      <c r="T38" s="15"/>
      <c r="U38" s="15"/>
      <c r="V38" s="15"/>
      <c r="W38" s="15"/>
      <c r="X38" s="15"/>
      <c r="Y38" s="16"/>
      <c r="Z38" s="31"/>
      <c r="AA38" s="31"/>
    </row>
    <row r="39" spans="1:27" ht="19.5" customHeight="1">
      <c r="A39" s="190" t="s">
        <v>142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Z39" s="31"/>
      <c r="AA39" s="31"/>
    </row>
    <row r="40" spans="3:27" ht="19.5" customHeight="1" thickBot="1">
      <c r="C40" s="15"/>
      <c r="D40" s="32"/>
      <c r="E40" s="32"/>
      <c r="F40" s="32"/>
      <c r="G40" s="32"/>
      <c r="O40" s="16" t="s">
        <v>129</v>
      </c>
      <c r="Z40" s="31"/>
      <c r="AA40" s="31"/>
    </row>
    <row r="41" spans="1:27" ht="21.75" customHeight="1">
      <c r="A41" s="213" t="s">
        <v>130</v>
      </c>
      <c r="B41" s="214"/>
      <c r="C41" s="226" t="s">
        <v>71</v>
      </c>
      <c r="D41" s="192" t="s">
        <v>61</v>
      </c>
      <c r="E41" s="193"/>
      <c r="F41" s="193"/>
      <c r="G41" s="193"/>
      <c r="H41" s="193"/>
      <c r="I41" s="193"/>
      <c r="J41" s="193"/>
      <c r="K41" s="193"/>
      <c r="L41" s="193"/>
      <c r="M41" s="194"/>
      <c r="N41" s="224" t="s">
        <v>133</v>
      </c>
      <c r="O41" s="199" t="s">
        <v>64</v>
      </c>
      <c r="S41" s="141" t="s">
        <v>139</v>
      </c>
      <c r="T41" s="13"/>
      <c r="Z41" s="31"/>
      <c r="AA41" s="31"/>
    </row>
    <row r="42" spans="1:27" ht="21.75" customHeight="1">
      <c r="A42" s="215"/>
      <c r="B42" s="216"/>
      <c r="C42" s="225"/>
      <c r="D42" s="195" t="s">
        <v>62</v>
      </c>
      <c r="E42" s="197" t="s">
        <v>134</v>
      </c>
      <c r="F42" s="197" t="s">
        <v>135</v>
      </c>
      <c r="G42" s="195" t="s">
        <v>72</v>
      </c>
      <c r="H42" s="206" t="s">
        <v>63</v>
      </c>
      <c r="I42" s="207"/>
      <c r="J42" s="204" t="s">
        <v>85</v>
      </c>
      <c r="K42" s="195" t="s">
        <v>121</v>
      </c>
      <c r="L42" s="204" t="s">
        <v>86</v>
      </c>
      <c r="M42" s="204" t="s">
        <v>3</v>
      </c>
      <c r="N42" s="225"/>
      <c r="O42" s="200"/>
      <c r="S42" s="144"/>
      <c r="T42" s="13"/>
      <c r="Z42" s="31"/>
      <c r="AA42" s="31"/>
    </row>
    <row r="43" spans="1:27" ht="21.75" customHeight="1">
      <c r="A43" s="217"/>
      <c r="B43" s="218"/>
      <c r="C43" s="196"/>
      <c r="D43" s="196"/>
      <c r="E43" s="198"/>
      <c r="F43" s="198"/>
      <c r="G43" s="196"/>
      <c r="H43" s="201"/>
      <c r="I43" s="208"/>
      <c r="J43" s="205"/>
      <c r="K43" s="196"/>
      <c r="L43" s="205"/>
      <c r="M43" s="205"/>
      <c r="N43" s="196"/>
      <c r="O43" s="201"/>
      <c r="R43" s="27"/>
      <c r="S43" s="144"/>
      <c r="T43" s="13"/>
      <c r="Z43" s="31"/>
      <c r="AA43" s="31"/>
    </row>
    <row r="44" spans="1:27" ht="21.75" customHeight="1">
      <c r="A44" s="219" t="s">
        <v>156</v>
      </c>
      <c r="B44" s="220"/>
      <c r="C44" s="25">
        <v>1933002</v>
      </c>
      <c r="D44" s="26">
        <v>1722245</v>
      </c>
      <c r="E44" s="26">
        <v>72463</v>
      </c>
      <c r="F44" s="26">
        <v>361467</v>
      </c>
      <c r="G44" s="26">
        <v>43105</v>
      </c>
      <c r="H44" s="209">
        <v>53661</v>
      </c>
      <c r="I44" s="209"/>
      <c r="J44" s="55">
        <v>30737</v>
      </c>
      <c r="K44" s="55">
        <v>62634</v>
      </c>
      <c r="L44" s="55">
        <v>826799</v>
      </c>
      <c r="M44" s="55">
        <v>271379</v>
      </c>
      <c r="N44" s="55">
        <v>14057</v>
      </c>
      <c r="O44" s="55">
        <v>196700</v>
      </c>
      <c r="R44" s="49"/>
      <c r="S44" s="115" t="s">
        <v>132</v>
      </c>
      <c r="Z44" s="31"/>
      <c r="AA44" s="31"/>
    </row>
    <row r="45" spans="1:27" ht="21.75" customHeight="1">
      <c r="A45" s="221" t="s">
        <v>157</v>
      </c>
      <c r="B45" s="187"/>
      <c r="C45" s="25">
        <v>2109242</v>
      </c>
      <c r="D45" s="26">
        <v>1895817</v>
      </c>
      <c r="E45" s="26">
        <v>67977</v>
      </c>
      <c r="F45" s="26">
        <v>395545</v>
      </c>
      <c r="G45" s="26">
        <v>44753</v>
      </c>
      <c r="H45" s="210">
        <v>56492</v>
      </c>
      <c r="I45" s="210"/>
      <c r="J45" s="50">
        <v>36504</v>
      </c>
      <c r="K45" s="50">
        <v>96485</v>
      </c>
      <c r="L45" s="50">
        <v>905894</v>
      </c>
      <c r="M45" s="50">
        <v>292166</v>
      </c>
      <c r="N45" s="50">
        <v>14409</v>
      </c>
      <c r="O45" s="50">
        <v>199016</v>
      </c>
      <c r="R45" s="49"/>
      <c r="S45" s="115" t="s">
        <v>132</v>
      </c>
      <c r="Z45" s="31"/>
      <c r="AA45" s="31"/>
    </row>
    <row r="46" spans="1:27" s="41" customFormat="1" ht="21.75" customHeight="1">
      <c r="A46" s="221" t="s">
        <v>158</v>
      </c>
      <c r="B46" s="187"/>
      <c r="C46" s="152">
        <v>2091451</v>
      </c>
      <c r="D46" s="153">
        <v>1886486</v>
      </c>
      <c r="E46" s="153">
        <v>64762</v>
      </c>
      <c r="F46" s="153">
        <v>391528</v>
      </c>
      <c r="G46" s="153">
        <v>42566</v>
      </c>
      <c r="H46" s="222">
        <v>57790</v>
      </c>
      <c r="I46" s="222"/>
      <c r="J46" s="120">
        <v>38903</v>
      </c>
      <c r="K46" s="120">
        <v>98377</v>
      </c>
      <c r="L46" s="120">
        <v>904527</v>
      </c>
      <c r="M46" s="120">
        <v>288034</v>
      </c>
      <c r="N46" s="120">
        <v>13927</v>
      </c>
      <c r="O46" s="120">
        <v>191037</v>
      </c>
      <c r="R46" s="54"/>
      <c r="S46" s="115" t="s">
        <v>132</v>
      </c>
      <c r="Z46" s="56"/>
      <c r="AA46" s="56"/>
    </row>
    <row r="47" spans="1:27" ht="21.75" customHeight="1">
      <c r="A47" s="221" t="s">
        <v>159</v>
      </c>
      <c r="B47" s="187"/>
      <c r="C47" s="152">
        <v>2101943</v>
      </c>
      <c r="D47" s="153">
        <v>1909111</v>
      </c>
      <c r="E47" s="153">
        <v>63834</v>
      </c>
      <c r="F47" s="153">
        <v>361401</v>
      </c>
      <c r="G47" s="153">
        <v>41501</v>
      </c>
      <c r="H47" s="222">
        <v>62115</v>
      </c>
      <c r="I47" s="222"/>
      <c r="J47" s="120">
        <v>39451</v>
      </c>
      <c r="K47" s="120">
        <v>90161</v>
      </c>
      <c r="L47" s="120">
        <v>965731</v>
      </c>
      <c r="M47" s="120">
        <v>284917</v>
      </c>
      <c r="N47" s="120">
        <v>14016</v>
      </c>
      <c r="O47" s="120">
        <v>178817</v>
      </c>
      <c r="R47" s="49"/>
      <c r="S47" s="115" t="s">
        <v>132</v>
      </c>
      <c r="Z47" s="31"/>
      <c r="AA47" s="31"/>
    </row>
    <row r="48" spans="1:27" ht="21.75" customHeight="1">
      <c r="A48" s="211" t="s">
        <v>160</v>
      </c>
      <c r="B48" s="212"/>
      <c r="C48" s="29">
        <v>2201902</v>
      </c>
      <c r="D48" s="30">
        <v>2009641</v>
      </c>
      <c r="E48" s="30">
        <v>65227</v>
      </c>
      <c r="F48" s="30">
        <v>374552</v>
      </c>
      <c r="G48" s="30">
        <v>41501</v>
      </c>
      <c r="H48" s="223">
        <v>63439</v>
      </c>
      <c r="I48" s="223"/>
      <c r="J48" s="60">
        <v>42097</v>
      </c>
      <c r="K48" s="60">
        <v>99207</v>
      </c>
      <c r="L48" s="60">
        <v>1038757</v>
      </c>
      <c r="M48" s="60">
        <v>284860</v>
      </c>
      <c r="N48" s="60">
        <v>13786</v>
      </c>
      <c r="O48" s="60">
        <v>178475</v>
      </c>
      <c r="R48" s="49"/>
      <c r="S48" s="143" t="s">
        <v>132</v>
      </c>
      <c r="Z48" s="31"/>
      <c r="AA48" s="31"/>
    </row>
    <row r="49" spans="1:27" ht="21.75" customHeight="1">
      <c r="A49" s="14"/>
      <c r="B49" s="61"/>
      <c r="C49" s="33"/>
      <c r="D49" s="30"/>
      <c r="E49" s="34"/>
      <c r="F49" s="34"/>
      <c r="G49" s="139"/>
      <c r="H49" s="139" t="s">
        <v>132</v>
      </c>
      <c r="I49" s="37"/>
      <c r="J49" s="66"/>
      <c r="K49" s="66"/>
      <c r="L49" s="66"/>
      <c r="M49" s="66"/>
      <c r="N49" s="140" t="s">
        <v>132</v>
      </c>
      <c r="O49" s="66"/>
      <c r="R49" s="65"/>
      <c r="S49" s="14"/>
      <c r="Z49" s="31"/>
      <c r="AA49" s="31"/>
    </row>
    <row r="50" spans="1:27" ht="21.75" customHeight="1">
      <c r="A50" s="184" t="s">
        <v>161</v>
      </c>
      <c r="B50" s="185"/>
      <c r="C50" s="131">
        <v>171506</v>
      </c>
      <c r="D50" s="133">
        <v>156616</v>
      </c>
      <c r="E50" s="133">
        <v>4827</v>
      </c>
      <c r="F50" s="133">
        <v>30939</v>
      </c>
      <c r="G50" s="133">
        <v>3552</v>
      </c>
      <c r="H50" s="181">
        <v>5110</v>
      </c>
      <c r="I50" s="181"/>
      <c r="J50" s="128">
        <v>3254</v>
      </c>
      <c r="K50" s="128">
        <v>8135</v>
      </c>
      <c r="L50" s="128">
        <v>78218</v>
      </c>
      <c r="M50" s="128">
        <v>22581</v>
      </c>
      <c r="N50" s="128">
        <v>1094</v>
      </c>
      <c r="O50" s="128">
        <v>13795</v>
      </c>
      <c r="R50" s="49"/>
      <c r="S50" s="115" t="s">
        <v>132</v>
      </c>
      <c r="Z50" s="31"/>
      <c r="AA50" s="31"/>
    </row>
    <row r="51" spans="1:27" ht="21.75" customHeight="1">
      <c r="A51" s="186" t="s">
        <v>73</v>
      </c>
      <c r="B51" s="187"/>
      <c r="C51" s="131">
        <v>173361</v>
      </c>
      <c r="D51" s="133">
        <v>158259</v>
      </c>
      <c r="E51" s="133">
        <v>5423</v>
      </c>
      <c r="F51" s="133">
        <v>30806</v>
      </c>
      <c r="G51" s="133">
        <v>3322</v>
      </c>
      <c r="H51" s="181">
        <v>5002</v>
      </c>
      <c r="I51" s="181"/>
      <c r="J51" s="128">
        <v>3065</v>
      </c>
      <c r="K51" s="128">
        <v>8168</v>
      </c>
      <c r="L51" s="128">
        <v>80421</v>
      </c>
      <c r="M51" s="128">
        <v>22052</v>
      </c>
      <c r="N51" s="128">
        <v>1064</v>
      </c>
      <c r="O51" s="128">
        <v>14038</v>
      </c>
      <c r="R51" s="49"/>
      <c r="S51" s="115" t="s">
        <v>137</v>
      </c>
      <c r="Z51" s="31"/>
      <c r="AA51" s="31"/>
    </row>
    <row r="52" spans="1:27" ht="21.75" customHeight="1">
      <c r="A52" s="186" t="s">
        <v>74</v>
      </c>
      <c r="B52" s="187"/>
      <c r="C52" s="131">
        <v>186135</v>
      </c>
      <c r="D52" s="133">
        <v>170434</v>
      </c>
      <c r="E52" s="133">
        <v>5736</v>
      </c>
      <c r="F52" s="133">
        <v>32726</v>
      </c>
      <c r="G52" s="133">
        <v>3591</v>
      </c>
      <c r="H52" s="181">
        <v>5393</v>
      </c>
      <c r="I52" s="181"/>
      <c r="J52" s="128">
        <v>3646</v>
      </c>
      <c r="K52" s="128">
        <v>8221</v>
      </c>
      <c r="L52" s="128">
        <v>87670</v>
      </c>
      <c r="M52" s="128">
        <v>23451</v>
      </c>
      <c r="N52" s="128">
        <v>1061</v>
      </c>
      <c r="O52" s="128">
        <v>14640</v>
      </c>
      <c r="R52" s="49"/>
      <c r="S52" s="115" t="s">
        <v>137</v>
      </c>
      <c r="Z52" s="31"/>
      <c r="AA52" s="31"/>
    </row>
    <row r="53" spans="1:27" ht="21.75" customHeight="1">
      <c r="A53" s="186" t="s">
        <v>75</v>
      </c>
      <c r="B53" s="187"/>
      <c r="C53" s="131">
        <v>204598</v>
      </c>
      <c r="D53" s="133">
        <v>187071</v>
      </c>
      <c r="E53" s="133">
        <v>6537</v>
      </c>
      <c r="F53" s="133">
        <v>34084</v>
      </c>
      <c r="G53" s="133">
        <v>3524</v>
      </c>
      <c r="H53" s="181">
        <v>6061</v>
      </c>
      <c r="I53" s="181"/>
      <c r="J53" s="128">
        <v>3850</v>
      </c>
      <c r="K53" s="128">
        <v>8813</v>
      </c>
      <c r="L53" s="128">
        <v>97609</v>
      </c>
      <c r="M53" s="128">
        <v>26593</v>
      </c>
      <c r="N53" s="128">
        <v>1210</v>
      </c>
      <c r="O53" s="128">
        <v>16317</v>
      </c>
      <c r="R53" s="49"/>
      <c r="S53" s="115" t="s">
        <v>137</v>
      </c>
      <c r="Z53" s="31"/>
      <c r="AA53" s="31"/>
    </row>
    <row r="54" spans="1:27" ht="21.75" customHeight="1">
      <c r="A54" s="14"/>
      <c r="B54" s="61"/>
      <c r="C54" s="25"/>
      <c r="D54" s="133"/>
      <c r="E54" s="135"/>
      <c r="F54" s="35"/>
      <c r="G54" s="135"/>
      <c r="H54" s="147"/>
      <c r="I54" s="148"/>
      <c r="J54" s="68"/>
      <c r="K54" s="68"/>
      <c r="L54" s="68"/>
      <c r="M54" s="68"/>
      <c r="N54" s="68"/>
      <c r="O54" s="68"/>
      <c r="R54" s="49"/>
      <c r="S54" s="142" t="s">
        <v>132</v>
      </c>
      <c r="Z54" s="31"/>
      <c r="AA54" s="31"/>
    </row>
    <row r="55" spans="1:27" ht="21.75" customHeight="1">
      <c r="A55" s="186" t="s">
        <v>76</v>
      </c>
      <c r="B55" s="187"/>
      <c r="C55" s="131">
        <v>192909</v>
      </c>
      <c r="D55" s="133">
        <v>175646</v>
      </c>
      <c r="E55" s="135">
        <v>6746</v>
      </c>
      <c r="F55" s="135">
        <v>30837</v>
      </c>
      <c r="G55" s="135">
        <v>3160</v>
      </c>
      <c r="H55" s="183">
        <v>5349</v>
      </c>
      <c r="I55" s="183"/>
      <c r="J55" s="128">
        <v>3504</v>
      </c>
      <c r="K55" s="128">
        <v>7824</v>
      </c>
      <c r="L55" s="128">
        <v>94104</v>
      </c>
      <c r="M55" s="128">
        <v>24121</v>
      </c>
      <c r="N55" s="128">
        <v>1190</v>
      </c>
      <c r="O55" s="128">
        <v>16073</v>
      </c>
      <c r="R55" s="49"/>
      <c r="S55" s="115" t="s">
        <v>137</v>
      </c>
      <c r="Z55" s="31"/>
      <c r="AA55" s="31"/>
    </row>
    <row r="56" spans="1:27" ht="21.75" customHeight="1">
      <c r="A56" s="186" t="s">
        <v>77</v>
      </c>
      <c r="B56" s="187"/>
      <c r="C56" s="131">
        <v>187673</v>
      </c>
      <c r="D56" s="133">
        <v>171909</v>
      </c>
      <c r="E56" s="133">
        <v>5809</v>
      </c>
      <c r="F56" s="133">
        <v>32053</v>
      </c>
      <c r="G56" s="133">
        <v>3359</v>
      </c>
      <c r="H56" s="181">
        <v>5436</v>
      </c>
      <c r="I56" s="181"/>
      <c r="J56" s="128">
        <v>3537</v>
      </c>
      <c r="K56" s="128">
        <v>8322</v>
      </c>
      <c r="L56" s="128">
        <v>89567</v>
      </c>
      <c r="M56" s="128">
        <v>23828</v>
      </c>
      <c r="N56" s="128">
        <v>1059</v>
      </c>
      <c r="O56" s="128">
        <v>14705</v>
      </c>
      <c r="R56" s="49"/>
      <c r="S56" s="115" t="s">
        <v>137</v>
      </c>
      <c r="Z56" s="31"/>
      <c r="AA56" s="31"/>
    </row>
    <row r="57" spans="1:27" ht="21.75" customHeight="1">
      <c r="A57" s="186" t="s">
        <v>78</v>
      </c>
      <c r="B57" s="187"/>
      <c r="C57" s="131">
        <v>192618</v>
      </c>
      <c r="D57" s="133">
        <v>176276</v>
      </c>
      <c r="E57" s="133">
        <v>5722</v>
      </c>
      <c r="F57" s="133">
        <v>33063</v>
      </c>
      <c r="G57" s="133">
        <v>4076</v>
      </c>
      <c r="H57" s="181">
        <v>5611</v>
      </c>
      <c r="I57" s="181"/>
      <c r="J57" s="128">
        <v>3630</v>
      </c>
      <c r="K57" s="128">
        <v>9122</v>
      </c>
      <c r="L57" s="128">
        <v>89882</v>
      </c>
      <c r="M57" s="128">
        <v>25169</v>
      </c>
      <c r="N57" s="128">
        <v>1072</v>
      </c>
      <c r="O57" s="128">
        <v>15270</v>
      </c>
      <c r="R57" s="49"/>
      <c r="S57" s="115" t="s">
        <v>137</v>
      </c>
      <c r="Z57" s="31"/>
      <c r="AA57" s="31"/>
    </row>
    <row r="58" spans="1:27" ht="21.75" customHeight="1">
      <c r="A58" s="186" t="s">
        <v>79</v>
      </c>
      <c r="B58" s="187"/>
      <c r="C58" s="131">
        <v>179600</v>
      </c>
      <c r="D58" s="133">
        <v>164078</v>
      </c>
      <c r="E58" s="133">
        <v>5097</v>
      </c>
      <c r="F58" s="133">
        <v>30280</v>
      </c>
      <c r="G58" s="133">
        <v>3705</v>
      </c>
      <c r="H58" s="181">
        <v>5083</v>
      </c>
      <c r="I58" s="181"/>
      <c r="J58" s="128">
        <v>3606</v>
      </c>
      <c r="K58" s="128">
        <v>8589</v>
      </c>
      <c r="L58" s="128">
        <v>84344</v>
      </c>
      <c r="M58" s="128">
        <v>23374</v>
      </c>
      <c r="N58" s="128">
        <v>1130</v>
      </c>
      <c r="O58" s="128">
        <v>14392</v>
      </c>
      <c r="R58" s="49"/>
      <c r="S58" s="115" t="s">
        <v>137</v>
      </c>
      <c r="Z58" s="31"/>
      <c r="AA58" s="31"/>
    </row>
    <row r="59" spans="1:27" ht="21.75" customHeight="1">
      <c r="A59" s="24"/>
      <c r="B59" s="67"/>
      <c r="C59" s="25"/>
      <c r="D59" s="26"/>
      <c r="E59" s="133"/>
      <c r="F59" s="26"/>
      <c r="G59" s="133"/>
      <c r="H59" s="146"/>
      <c r="I59" s="148"/>
      <c r="J59" s="50"/>
      <c r="K59" s="128"/>
      <c r="L59" s="50"/>
      <c r="M59" s="50"/>
      <c r="N59" s="50"/>
      <c r="O59" s="50"/>
      <c r="R59" s="49"/>
      <c r="S59" s="24"/>
      <c r="Z59" s="31"/>
      <c r="AA59" s="31"/>
    </row>
    <row r="60" spans="1:27" ht="21.75" customHeight="1">
      <c r="A60" s="186" t="s">
        <v>80</v>
      </c>
      <c r="B60" s="187"/>
      <c r="C60" s="131">
        <v>179130</v>
      </c>
      <c r="D60" s="133">
        <v>162525</v>
      </c>
      <c r="E60" s="133">
        <v>5152</v>
      </c>
      <c r="F60" s="133">
        <v>29778</v>
      </c>
      <c r="G60" s="133">
        <v>3406</v>
      </c>
      <c r="H60" s="181">
        <v>4884</v>
      </c>
      <c r="I60" s="181"/>
      <c r="J60" s="128">
        <v>3518</v>
      </c>
      <c r="K60" s="128">
        <v>7709</v>
      </c>
      <c r="L60" s="128">
        <v>84613</v>
      </c>
      <c r="M60" s="128">
        <v>23464</v>
      </c>
      <c r="N60" s="128">
        <v>1237</v>
      </c>
      <c r="O60" s="128">
        <v>15368</v>
      </c>
      <c r="R60" s="49"/>
      <c r="S60" s="115" t="s">
        <v>137</v>
      </c>
      <c r="Z60" s="31"/>
      <c r="AA60" s="31"/>
    </row>
    <row r="61" spans="1:27" ht="21.75" customHeight="1">
      <c r="A61" s="184" t="s">
        <v>162</v>
      </c>
      <c r="B61" s="185"/>
      <c r="C61" s="131">
        <v>178271</v>
      </c>
      <c r="D61" s="133">
        <v>161711</v>
      </c>
      <c r="E61" s="133">
        <v>4794</v>
      </c>
      <c r="F61" s="133">
        <v>29320</v>
      </c>
      <c r="G61" s="133">
        <v>3162</v>
      </c>
      <c r="H61" s="181">
        <v>5024</v>
      </c>
      <c r="I61" s="181"/>
      <c r="J61" s="128">
        <v>3378</v>
      </c>
      <c r="K61" s="128">
        <v>8239</v>
      </c>
      <c r="L61" s="128">
        <v>84732</v>
      </c>
      <c r="M61" s="128">
        <v>23063</v>
      </c>
      <c r="N61" s="128">
        <v>1279</v>
      </c>
      <c r="O61" s="128">
        <v>15281</v>
      </c>
      <c r="S61" s="115" t="s">
        <v>132</v>
      </c>
      <c r="Z61" s="31"/>
      <c r="AA61" s="31"/>
    </row>
    <row r="62" spans="1:27" ht="21.75" customHeight="1">
      <c r="A62" s="186" t="s">
        <v>81</v>
      </c>
      <c r="B62" s="187"/>
      <c r="C62" s="131">
        <v>174311</v>
      </c>
      <c r="D62" s="133">
        <v>158813</v>
      </c>
      <c r="E62" s="133">
        <v>4462</v>
      </c>
      <c r="F62" s="133">
        <v>29442</v>
      </c>
      <c r="G62" s="133">
        <v>3276</v>
      </c>
      <c r="H62" s="181">
        <v>5093</v>
      </c>
      <c r="I62" s="181"/>
      <c r="J62" s="128">
        <v>3554</v>
      </c>
      <c r="K62" s="128">
        <v>8042</v>
      </c>
      <c r="L62" s="128">
        <v>81909</v>
      </c>
      <c r="M62" s="128">
        <v>23035</v>
      </c>
      <c r="N62" s="128">
        <v>1175</v>
      </c>
      <c r="O62" s="128">
        <v>14322</v>
      </c>
      <c r="S62" s="115" t="s">
        <v>137</v>
      </c>
      <c r="Z62" s="31"/>
      <c r="AA62" s="31"/>
    </row>
    <row r="63" spans="1:19" ht="21" customHeight="1">
      <c r="A63" s="188" t="s">
        <v>82</v>
      </c>
      <c r="B63" s="189"/>
      <c r="C63" s="132">
        <v>181791</v>
      </c>
      <c r="D63" s="134">
        <v>166302</v>
      </c>
      <c r="E63" s="134">
        <v>4921</v>
      </c>
      <c r="F63" s="134">
        <v>31227</v>
      </c>
      <c r="G63" s="134">
        <v>3367</v>
      </c>
      <c r="H63" s="182">
        <v>5392</v>
      </c>
      <c r="I63" s="182"/>
      <c r="J63" s="129">
        <v>3557</v>
      </c>
      <c r="K63" s="129">
        <v>8023</v>
      </c>
      <c r="L63" s="129">
        <v>85689</v>
      </c>
      <c r="M63" s="129">
        <v>24127</v>
      </c>
      <c r="N63" s="129">
        <v>1215</v>
      </c>
      <c r="O63" s="129">
        <v>14273</v>
      </c>
      <c r="R63" s="69"/>
      <c r="S63" s="115" t="s">
        <v>137</v>
      </c>
    </row>
    <row r="64" spans="1:12" s="71" customFormat="1" ht="21" customHeight="1">
      <c r="A64" s="72" t="s">
        <v>98</v>
      </c>
      <c r="C64" s="13"/>
      <c r="D64" s="13"/>
      <c r="E64" s="13"/>
      <c r="F64" s="13"/>
      <c r="G64" s="13"/>
      <c r="H64" s="114" t="s">
        <v>132</v>
      </c>
      <c r="L64" s="154" t="s">
        <v>147</v>
      </c>
    </row>
    <row r="65" ht="15" customHeight="1">
      <c r="A65" s="7" t="s">
        <v>99</v>
      </c>
    </row>
    <row r="66" ht="14.25">
      <c r="A66" s="7" t="s">
        <v>101</v>
      </c>
    </row>
  </sheetData>
  <sheetProtection/>
  <mergeCells count="79">
    <mergeCell ref="A22:B22"/>
    <mergeCell ref="A18:B18"/>
    <mergeCell ref="A17:B17"/>
    <mergeCell ref="A19:B19"/>
    <mergeCell ref="H10:I10"/>
    <mergeCell ref="A8:B10"/>
    <mergeCell ref="A15:B15"/>
    <mergeCell ref="A13:B13"/>
    <mergeCell ref="A12:B12"/>
    <mergeCell ref="D9:I9"/>
    <mergeCell ref="A31:B31"/>
    <mergeCell ref="A28:B28"/>
    <mergeCell ref="A29:B29"/>
    <mergeCell ref="A24:B24"/>
    <mergeCell ref="A30:B30"/>
    <mergeCell ref="A14:B14"/>
    <mergeCell ref="A25:B25"/>
    <mergeCell ref="A27:B27"/>
    <mergeCell ref="A23:B23"/>
    <mergeCell ref="A20:B20"/>
    <mergeCell ref="L42:L43"/>
    <mergeCell ref="M42:M43"/>
    <mergeCell ref="N41:N43"/>
    <mergeCell ref="C41:C43"/>
    <mergeCell ref="C8:J8"/>
    <mergeCell ref="A11:B11"/>
    <mergeCell ref="K9:K10"/>
    <mergeCell ref="J9:J10"/>
    <mergeCell ref="L9:L10"/>
    <mergeCell ref="C9:C10"/>
    <mergeCell ref="A57:B57"/>
    <mergeCell ref="A58:B58"/>
    <mergeCell ref="A60:B60"/>
    <mergeCell ref="H46:I46"/>
    <mergeCell ref="H47:I47"/>
    <mergeCell ref="H48:I48"/>
    <mergeCell ref="H50:I50"/>
    <mergeCell ref="A55:B55"/>
    <mergeCell ref="A47:B47"/>
    <mergeCell ref="H57:I57"/>
    <mergeCell ref="G42:G43"/>
    <mergeCell ref="H42:I43"/>
    <mergeCell ref="H44:I44"/>
    <mergeCell ref="H45:I45"/>
    <mergeCell ref="A56:B56"/>
    <mergeCell ref="A48:B48"/>
    <mergeCell ref="A41:B43"/>
    <mergeCell ref="A44:B44"/>
    <mergeCell ref="A45:B45"/>
    <mergeCell ref="A46:B46"/>
    <mergeCell ref="K8:Q8"/>
    <mergeCell ref="A50:B50"/>
    <mergeCell ref="A51:B51"/>
    <mergeCell ref="A52:B52"/>
    <mergeCell ref="A53:B53"/>
    <mergeCell ref="O41:O43"/>
    <mergeCell ref="M9:M10"/>
    <mergeCell ref="J42:J43"/>
    <mergeCell ref="K42:K43"/>
    <mergeCell ref="F42:F43"/>
    <mergeCell ref="A61:B61"/>
    <mergeCell ref="A62:B62"/>
    <mergeCell ref="A63:B63"/>
    <mergeCell ref="A6:Q6"/>
    <mergeCell ref="A3:Q3"/>
    <mergeCell ref="A39:O39"/>
    <mergeCell ref="D41:M41"/>
    <mergeCell ref="D42:D43"/>
    <mergeCell ref="E42:E43"/>
    <mergeCell ref="H58:I58"/>
    <mergeCell ref="H60:I60"/>
    <mergeCell ref="H61:I61"/>
    <mergeCell ref="H62:I62"/>
    <mergeCell ref="H63:I63"/>
    <mergeCell ref="H51:I51"/>
    <mergeCell ref="H52:I52"/>
    <mergeCell ref="H53:I53"/>
    <mergeCell ref="H55:I55"/>
    <mergeCell ref="H56:I56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zoomScalePageLayoutView="0" workbookViewId="0" topLeftCell="I27">
      <selection activeCell="K53" sqref="K53"/>
    </sheetView>
  </sheetViews>
  <sheetFormatPr defaultColWidth="10.59765625" defaultRowHeight="15"/>
  <cols>
    <col min="1" max="1" width="16.8984375" style="7" customWidth="1"/>
    <col min="2" max="2" width="15" style="7" customWidth="1"/>
    <col min="3" max="3" width="15.09765625" style="7" customWidth="1"/>
    <col min="4" max="4" width="15" style="7" customWidth="1"/>
    <col min="5" max="5" width="14.09765625" style="7" customWidth="1"/>
    <col min="6" max="6" width="14.8984375" style="7" customWidth="1"/>
    <col min="7" max="7" width="15" style="7" customWidth="1"/>
    <col min="8" max="8" width="14.5" style="7" customWidth="1"/>
    <col min="9" max="9" width="12.59765625" style="7" customWidth="1"/>
    <col min="10" max="10" width="7.09765625" style="7" customWidth="1"/>
    <col min="11" max="11" width="2.59765625" style="7" customWidth="1"/>
    <col min="12" max="12" width="11.09765625" style="7" customWidth="1"/>
    <col min="13" max="19" width="14.09765625" style="7" customWidth="1"/>
    <col min="20" max="16384" width="10.59765625" style="7" customWidth="1"/>
  </cols>
  <sheetData>
    <row r="1" spans="1:19" s="2" customFormat="1" ht="19.5" customHeight="1">
      <c r="A1" s="1" t="s">
        <v>65</v>
      </c>
      <c r="S1" s="6" t="s">
        <v>167</v>
      </c>
    </row>
    <row r="2" spans="1:19" ht="19.5" customHeight="1">
      <c r="A2" s="243" t="s">
        <v>143</v>
      </c>
      <c r="B2" s="243"/>
      <c r="C2" s="243"/>
      <c r="D2" s="243"/>
      <c r="E2" s="243"/>
      <c r="F2" s="243"/>
      <c r="G2" s="243"/>
      <c r="H2" s="243"/>
      <c r="I2" s="243"/>
      <c r="J2" s="73"/>
      <c r="K2" s="243" t="s">
        <v>144</v>
      </c>
      <c r="L2" s="243"/>
      <c r="M2" s="243"/>
      <c r="N2" s="243"/>
      <c r="O2" s="243"/>
      <c r="P2" s="243"/>
      <c r="Q2" s="243"/>
      <c r="R2" s="243"/>
      <c r="S2" s="243"/>
    </row>
    <row r="3" spans="2:19" ht="18" customHeight="1" thickBot="1">
      <c r="B3" s="75"/>
      <c r="C3" s="75"/>
      <c r="D3" s="75"/>
      <c r="E3" s="75"/>
      <c r="F3" s="75"/>
      <c r="G3" s="75"/>
      <c r="H3" s="75"/>
      <c r="I3" s="76" t="s">
        <v>103</v>
      </c>
      <c r="J3" s="73"/>
      <c r="L3" s="75"/>
      <c r="M3" s="75"/>
      <c r="N3" s="75"/>
      <c r="O3" s="75"/>
      <c r="P3" s="75"/>
      <c r="Q3" s="75"/>
      <c r="R3" s="242" t="s">
        <v>104</v>
      </c>
      <c r="S3" s="242"/>
    </row>
    <row r="4" spans="1:19" ht="15" customHeight="1">
      <c r="A4" s="244" t="s">
        <v>6</v>
      </c>
      <c r="B4" s="245" t="s">
        <v>105</v>
      </c>
      <c r="C4" s="246" t="s">
        <v>106</v>
      </c>
      <c r="D4" s="247"/>
      <c r="E4" s="247"/>
      <c r="F4" s="247"/>
      <c r="G4" s="247"/>
      <c r="H4" s="248"/>
      <c r="I4" s="249" t="s">
        <v>24</v>
      </c>
      <c r="J4" s="73"/>
      <c r="K4" s="250" t="s">
        <v>44</v>
      </c>
      <c r="L4" s="214"/>
      <c r="M4" s="246" t="s">
        <v>68</v>
      </c>
      <c r="N4" s="247"/>
      <c r="O4" s="247"/>
      <c r="P4" s="247"/>
      <c r="Q4" s="248"/>
      <c r="R4" s="246" t="s">
        <v>7</v>
      </c>
      <c r="S4" s="247"/>
    </row>
    <row r="5" spans="1:19" ht="15" customHeight="1">
      <c r="A5" s="208"/>
      <c r="B5" s="205"/>
      <c r="C5" s="77" t="s">
        <v>8</v>
      </c>
      <c r="D5" s="77" t="s">
        <v>9</v>
      </c>
      <c r="E5" s="77" t="s">
        <v>10</v>
      </c>
      <c r="F5" s="77" t="s">
        <v>11</v>
      </c>
      <c r="G5" s="77" t="s">
        <v>12</v>
      </c>
      <c r="H5" s="77" t="s">
        <v>13</v>
      </c>
      <c r="I5" s="203"/>
      <c r="J5" s="73"/>
      <c r="K5" s="235"/>
      <c r="L5" s="216"/>
      <c r="M5" s="251" t="s">
        <v>25</v>
      </c>
      <c r="N5" s="251" t="s">
        <v>26</v>
      </c>
      <c r="O5" s="251" t="s">
        <v>45</v>
      </c>
      <c r="P5" s="251" t="s">
        <v>27</v>
      </c>
      <c r="Q5" s="251" t="s">
        <v>28</v>
      </c>
      <c r="R5" s="251" t="s">
        <v>25</v>
      </c>
      <c r="S5" s="252" t="s">
        <v>29</v>
      </c>
    </row>
    <row r="6" spans="1:19" ht="15" customHeight="1">
      <c r="A6" s="78"/>
      <c r="B6" s="43"/>
      <c r="C6" s="79"/>
      <c r="D6" s="79"/>
      <c r="E6" s="79"/>
      <c r="F6" s="79"/>
      <c r="G6" s="79"/>
      <c r="H6" s="79"/>
      <c r="I6" s="80"/>
      <c r="J6" s="73"/>
      <c r="K6" s="217"/>
      <c r="L6" s="218"/>
      <c r="M6" s="205"/>
      <c r="N6" s="205"/>
      <c r="O6" s="205"/>
      <c r="P6" s="205"/>
      <c r="Q6" s="205"/>
      <c r="R6" s="205"/>
      <c r="S6" s="203"/>
    </row>
    <row r="7" spans="1:19" ht="15" customHeight="1">
      <c r="A7" s="116" t="s">
        <v>165</v>
      </c>
      <c r="B7" s="23">
        <v>47911376</v>
      </c>
      <c r="C7" s="36">
        <v>47019361</v>
      </c>
      <c r="D7" s="36">
        <v>19015763</v>
      </c>
      <c r="E7" s="36">
        <v>5261803</v>
      </c>
      <c r="F7" s="36">
        <v>10615609</v>
      </c>
      <c r="G7" s="36">
        <v>8145741</v>
      </c>
      <c r="H7" s="36">
        <v>3980445</v>
      </c>
      <c r="I7" s="36">
        <v>88148</v>
      </c>
      <c r="J7" s="73"/>
      <c r="K7" s="219" t="s">
        <v>168</v>
      </c>
      <c r="L7" s="253"/>
      <c r="M7" s="254">
        <v>1097926</v>
      </c>
      <c r="N7" s="255">
        <v>147703</v>
      </c>
      <c r="O7" s="255">
        <v>62786</v>
      </c>
      <c r="P7" s="255">
        <v>140869</v>
      </c>
      <c r="Q7" s="255">
        <v>6834</v>
      </c>
      <c r="R7" s="255">
        <v>50508</v>
      </c>
      <c r="S7" s="255">
        <v>6235</v>
      </c>
    </row>
    <row r="8" spans="1:19" ht="15" customHeight="1">
      <c r="A8" s="81"/>
      <c r="B8" s="22"/>
      <c r="C8" s="13"/>
      <c r="D8" s="13"/>
      <c r="E8" s="13"/>
      <c r="F8" s="13"/>
      <c r="G8" s="13"/>
      <c r="H8" s="13"/>
      <c r="I8" s="13"/>
      <c r="J8" s="73"/>
      <c r="K8" s="221" t="s">
        <v>169</v>
      </c>
      <c r="L8" s="256"/>
      <c r="M8" s="254">
        <v>1097501</v>
      </c>
      <c r="N8" s="255">
        <v>144539</v>
      </c>
      <c r="O8" s="255">
        <v>62860</v>
      </c>
      <c r="P8" s="255">
        <v>138237</v>
      </c>
      <c r="Q8" s="255">
        <v>6302</v>
      </c>
      <c r="R8" s="255">
        <v>49724</v>
      </c>
      <c r="S8" s="255">
        <v>6094</v>
      </c>
    </row>
    <row r="9" spans="1:19" ht="15" customHeight="1">
      <c r="A9" s="117" t="s">
        <v>0</v>
      </c>
      <c r="B9" s="23">
        <v>52890765</v>
      </c>
      <c r="C9" s="36">
        <v>50261395</v>
      </c>
      <c r="D9" s="36">
        <v>18676820</v>
      </c>
      <c r="E9" s="36">
        <v>5652732</v>
      </c>
      <c r="F9" s="36">
        <v>11875878</v>
      </c>
      <c r="G9" s="36">
        <v>9602695</v>
      </c>
      <c r="H9" s="36">
        <v>4453270</v>
      </c>
      <c r="I9" s="36">
        <v>87305</v>
      </c>
      <c r="J9" s="73"/>
      <c r="K9" s="221" t="s">
        <v>170</v>
      </c>
      <c r="L9" s="256"/>
      <c r="M9" s="254">
        <v>1101562</v>
      </c>
      <c r="N9" s="255">
        <v>147306</v>
      </c>
      <c r="O9" s="255">
        <v>63050</v>
      </c>
      <c r="P9" s="255">
        <v>140121</v>
      </c>
      <c r="Q9" s="255">
        <v>7185</v>
      </c>
      <c r="R9" s="255">
        <v>49726</v>
      </c>
      <c r="S9" s="255">
        <v>6337</v>
      </c>
    </row>
    <row r="10" spans="1:19" ht="15" customHeight="1">
      <c r="A10" s="81"/>
      <c r="B10" s="22"/>
      <c r="C10" s="13"/>
      <c r="D10" s="13"/>
      <c r="E10" s="13"/>
      <c r="F10" s="13"/>
      <c r="G10" s="13"/>
      <c r="H10" s="13"/>
      <c r="I10" s="13"/>
      <c r="J10" s="73"/>
      <c r="K10" s="221" t="s">
        <v>171</v>
      </c>
      <c r="L10" s="256"/>
      <c r="M10" s="176">
        <v>1098524</v>
      </c>
      <c r="N10" s="255">
        <v>145110</v>
      </c>
      <c r="O10" s="255">
        <v>63020</v>
      </c>
      <c r="P10" s="255">
        <v>137320</v>
      </c>
      <c r="Q10" s="255">
        <v>7790</v>
      </c>
      <c r="R10" s="255">
        <v>48445</v>
      </c>
      <c r="S10" s="255">
        <v>6151.843999999999</v>
      </c>
    </row>
    <row r="11" spans="1:19" ht="15" customHeight="1">
      <c r="A11" s="117" t="s">
        <v>131</v>
      </c>
      <c r="B11" s="23">
        <v>50695786</v>
      </c>
      <c r="C11" s="36">
        <v>49401289</v>
      </c>
      <c r="D11" s="36">
        <v>18309430</v>
      </c>
      <c r="E11" s="36">
        <v>5425809</v>
      </c>
      <c r="F11" s="36">
        <v>11874060</v>
      </c>
      <c r="G11" s="36">
        <v>9404028</v>
      </c>
      <c r="H11" s="36">
        <v>4387962</v>
      </c>
      <c r="I11" s="36">
        <v>86306</v>
      </c>
      <c r="J11" s="73"/>
      <c r="K11" s="211" t="s">
        <v>172</v>
      </c>
      <c r="L11" s="212"/>
      <c r="M11" s="159">
        <v>1096285</v>
      </c>
      <c r="N11" s="160">
        <v>143761</v>
      </c>
      <c r="O11" s="160">
        <v>62897</v>
      </c>
      <c r="P11" s="160">
        <v>135404</v>
      </c>
      <c r="Q11" s="160">
        <v>8357</v>
      </c>
      <c r="R11" s="160">
        <v>47287</v>
      </c>
      <c r="S11" s="160">
        <v>6052.624000000001</v>
      </c>
    </row>
    <row r="12" spans="1:19" ht="15" customHeight="1">
      <c r="A12" s="81"/>
      <c r="B12" s="22"/>
      <c r="C12" s="13"/>
      <c r="D12" s="13"/>
      <c r="E12" s="13"/>
      <c r="F12" s="13"/>
      <c r="G12" s="13"/>
      <c r="H12" s="13"/>
      <c r="I12" s="13"/>
      <c r="J12" s="73"/>
      <c r="K12" s="82"/>
      <c r="L12" s="82"/>
      <c r="M12" s="161"/>
      <c r="N12" s="162"/>
      <c r="O12" s="162"/>
      <c r="P12" s="162"/>
      <c r="Q12" s="162"/>
      <c r="R12" s="162"/>
      <c r="S12" s="163"/>
    </row>
    <row r="13" spans="1:20" ht="14.25" customHeight="1">
      <c r="A13" s="117" t="s">
        <v>145</v>
      </c>
      <c r="B13" s="23">
        <v>51244843</v>
      </c>
      <c r="C13" s="36">
        <v>50300211</v>
      </c>
      <c r="D13" s="36">
        <v>17879993</v>
      </c>
      <c r="E13" s="36">
        <v>5756683</v>
      </c>
      <c r="F13" s="36">
        <v>12241542</v>
      </c>
      <c r="G13" s="36">
        <v>10029171</v>
      </c>
      <c r="H13" s="36">
        <v>4392822</v>
      </c>
      <c r="I13" s="36">
        <v>85167</v>
      </c>
      <c r="J13" s="73"/>
      <c r="K13" s="240" t="s">
        <v>14</v>
      </c>
      <c r="L13" s="240"/>
      <c r="M13" s="164">
        <v>459046</v>
      </c>
      <c r="N13" s="160">
        <v>55612</v>
      </c>
      <c r="O13" s="165">
        <v>30392</v>
      </c>
      <c r="P13" s="165">
        <v>53643</v>
      </c>
      <c r="Q13" s="165">
        <v>1969</v>
      </c>
      <c r="R13" s="166">
        <v>1542</v>
      </c>
      <c r="S13" s="165">
        <v>262.637</v>
      </c>
      <c r="T13" s="83"/>
    </row>
    <row r="14" spans="1:20" ht="15" customHeight="1">
      <c r="A14" s="81"/>
      <c r="B14" s="22"/>
      <c r="C14" s="13"/>
      <c r="D14" s="13"/>
      <c r="E14" s="13"/>
      <c r="F14" s="13"/>
      <c r="G14" s="13"/>
      <c r="H14" s="13"/>
      <c r="I14" s="13"/>
      <c r="J14" s="73"/>
      <c r="K14" s="240" t="s">
        <v>15</v>
      </c>
      <c r="L14" s="240"/>
      <c r="M14" s="164">
        <v>51937</v>
      </c>
      <c r="N14" s="160">
        <v>9697</v>
      </c>
      <c r="O14" s="165">
        <v>5327</v>
      </c>
      <c r="P14" s="165">
        <v>8654</v>
      </c>
      <c r="Q14" s="165">
        <v>1043</v>
      </c>
      <c r="R14" s="166">
        <v>3533</v>
      </c>
      <c r="S14" s="165">
        <v>485.631</v>
      </c>
      <c r="T14" s="83"/>
    </row>
    <row r="15" spans="1:20" ht="15" customHeight="1">
      <c r="A15" s="84" t="s">
        <v>166</v>
      </c>
      <c r="B15" s="85">
        <f>SUM(B21,B46)</f>
        <v>50239362</v>
      </c>
      <c r="C15" s="86">
        <f aca="true" t="shared" si="0" ref="C15:I15">SUM(C21,C46)</f>
        <v>49848074</v>
      </c>
      <c r="D15" s="86">
        <f t="shared" si="0"/>
        <v>17293062</v>
      </c>
      <c r="E15" s="86">
        <f t="shared" si="0"/>
        <v>5914137</v>
      </c>
      <c r="F15" s="86">
        <f t="shared" si="0"/>
        <v>11782661</v>
      </c>
      <c r="G15" s="86">
        <f t="shared" si="0"/>
        <v>10297176</v>
      </c>
      <c r="H15" s="86">
        <f t="shared" si="0"/>
        <v>4561038</v>
      </c>
      <c r="I15" s="86">
        <f t="shared" si="0"/>
        <v>83631</v>
      </c>
      <c r="J15" s="73"/>
      <c r="K15" s="240" t="s">
        <v>16</v>
      </c>
      <c r="L15" s="240"/>
      <c r="M15" s="164">
        <v>106683</v>
      </c>
      <c r="N15" s="160">
        <v>14677</v>
      </c>
      <c r="O15" s="165">
        <v>8237</v>
      </c>
      <c r="P15" s="165">
        <v>14034</v>
      </c>
      <c r="Q15" s="165">
        <v>643</v>
      </c>
      <c r="R15" s="166">
        <v>257</v>
      </c>
      <c r="S15" s="165">
        <v>24.148</v>
      </c>
      <c r="T15" s="83"/>
    </row>
    <row r="16" spans="1:20" ht="15" customHeight="1">
      <c r="A16" s="87"/>
      <c r="B16" s="88"/>
      <c r="C16" s="89"/>
      <c r="D16" s="90"/>
      <c r="E16" s="90"/>
      <c r="F16" s="90"/>
      <c r="G16" s="90"/>
      <c r="H16" s="90"/>
      <c r="I16" s="90"/>
      <c r="J16" s="73"/>
      <c r="K16" s="240" t="s">
        <v>17</v>
      </c>
      <c r="L16" s="240"/>
      <c r="M16" s="164">
        <v>22711</v>
      </c>
      <c r="N16" s="160">
        <v>2778</v>
      </c>
      <c r="O16" s="167" t="s">
        <v>173</v>
      </c>
      <c r="P16" s="165">
        <v>2560</v>
      </c>
      <c r="Q16" s="165">
        <v>218</v>
      </c>
      <c r="R16" s="166">
        <v>4148</v>
      </c>
      <c r="S16" s="165">
        <v>666.38</v>
      </c>
      <c r="T16" s="83"/>
    </row>
    <row r="17" spans="1:20" ht="15" customHeight="1">
      <c r="A17" s="87"/>
      <c r="B17" s="91"/>
      <c r="C17" s="90"/>
      <c r="D17" s="90"/>
      <c r="E17" s="90"/>
      <c r="F17" s="90"/>
      <c r="G17" s="90"/>
      <c r="H17" s="90"/>
      <c r="I17" s="90"/>
      <c r="J17" s="73"/>
      <c r="K17" s="240" t="s">
        <v>18</v>
      </c>
      <c r="L17" s="240"/>
      <c r="M17" s="164">
        <v>13104</v>
      </c>
      <c r="N17" s="160">
        <v>1618</v>
      </c>
      <c r="O17" s="167" t="s">
        <v>173</v>
      </c>
      <c r="P17" s="165">
        <v>1487</v>
      </c>
      <c r="Q17" s="165">
        <v>131</v>
      </c>
      <c r="R17" s="166">
        <v>1397</v>
      </c>
      <c r="S17" s="165">
        <v>140.965</v>
      </c>
      <c r="T17" s="83"/>
    </row>
    <row r="18" spans="1:20" ht="15" customHeight="1">
      <c r="A18" s="87"/>
      <c r="B18" s="91"/>
      <c r="C18" s="90"/>
      <c r="D18" s="90"/>
      <c r="E18" s="90"/>
      <c r="F18" s="90"/>
      <c r="G18" s="90"/>
      <c r="H18" s="90"/>
      <c r="I18" s="90"/>
      <c r="J18" s="73"/>
      <c r="K18" s="240" t="s">
        <v>19</v>
      </c>
      <c r="L18" s="240"/>
      <c r="M18" s="164">
        <v>69313</v>
      </c>
      <c r="N18" s="160">
        <v>12376</v>
      </c>
      <c r="O18" s="165">
        <v>6257</v>
      </c>
      <c r="P18" s="165">
        <v>11599</v>
      </c>
      <c r="Q18" s="165">
        <v>777</v>
      </c>
      <c r="R18" s="167" t="s">
        <v>173</v>
      </c>
      <c r="S18" s="167" t="s">
        <v>173</v>
      </c>
      <c r="T18" s="83"/>
    </row>
    <row r="19" spans="1:20" ht="15" customHeight="1">
      <c r="A19" s="92" t="s">
        <v>20</v>
      </c>
      <c r="B19" s="20"/>
      <c r="C19" s="93"/>
      <c r="D19" s="93"/>
      <c r="E19" s="93"/>
      <c r="F19" s="93"/>
      <c r="G19" s="93"/>
      <c r="H19" s="93"/>
      <c r="I19" s="93"/>
      <c r="J19" s="73"/>
      <c r="K19" s="240" t="s">
        <v>21</v>
      </c>
      <c r="L19" s="240"/>
      <c r="M19" s="164">
        <v>22070</v>
      </c>
      <c r="N19" s="160">
        <v>2747</v>
      </c>
      <c r="O19" s="165">
        <v>1898</v>
      </c>
      <c r="P19" s="165">
        <v>2662</v>
      </c>
      <c r="Q19" s="165">
        <v>85</v>
      </c>
      <c r="R19" s="167" t="s">
        <v>173</v>
      </c>
      <c r="S19" s="167" t="s">
        <v>173</v>
      </c>
      <c r="T19" s="83"/>
    </row>
    <row r="20" spans="1:20" ht="15" customHeight="1">
      <c r="A20" s="94"/>
      <c r="B20" s="95"/>
      <c r="C20" s="74"/>
      <c r="D20" s="74"/>
      <c r="E20" s="74"/>
      <c r="F20" s="74"/>
      <c r="G20" s="74"/>
      <c r="H20" s="74"/>
      <c r="I20" s="74"/>
      <c r="J20" s="73"/>
      <c r="K20" s="240" t="s">
        <v>22</v>
      </c>
      <c r="L20" s="240"/>
      <c r="M20" s="164">
        <v>33922</v>
      </c>
      <c r="N20" s="160">
        <v>3597</v>
      </c>
      <c r="O20" s="165">
        <v>1445</v>
      </c>
      <c r="P20" s="165">
        <v>3554</v>
      </c>
      <c r="Q20" s="165">
        <v>43</v>
      </c>
      <c r="R20" s="167" t="s">
        <v>173</v>
      </c>
      <c r="S20" s="167" t="s">
        <v>173</v>
      </c>
      <c r="T20" s="83"/>
    </row>
    <row r="21" spans="1:20" ht="15" customHeight="1">
      <c r="A21" s="96" t="s">
        <v>30</v>
      </c>
      <c r="B21" s="155">
        <f aca="true" t="shared" si="1" ref="B21:H21">SUM(B23:B40)</f>
        <v>42543732</v>
      </c>
      <c r="C21" s="86">
        <f t="shared" si="1"/>
        <v>42233875</v>
      </c>
      <c r="D21" s="86">
        <f t="shared" si="1"/>
        <v>15045478</v>
      </c>
      <c r="E21" s="86">
        <f t="shared" si="1"/>
        <v>3705930</v>
      </c>
      <c r="F21" s="86">
        <f t="shared" si="1"/>
        <v>10908197</v>
      </c>
      <c r="G21" s="86">
        <f t="shared" si="1"/>
        <v>9324976</v>
      </c>
      <c r="H21" s="86">
        <f t="shared" si="1"/>
        <v>3249294</v>
      </c>
      <c r="I21" s="86">
        <f>SUM(I40)</f>
        <v>72834</v>
      </c>
      <c r="J21" s="73"/>
      <c r="K21" s="240" t="s">
        <v>31</v>
      </c>
      <c r="L21" s="240"/>
      <c r="M21" s="59">
        <v>80743</v>
      </c>
      <c r="N21" s="60">
        <v>9629</v>
      </c>
      <c r="O21" s="165">
        <v>1355</v>
      </c>
      <c r="P21" s="165">
        <v>8942</v>
      </c>
      <c r="Q21" s="165">
        <v>687</v>
      </c>
      <c r="R21" s="166">
        <v>24512</v>
      </c>
      <c r="S21" s="165">
        <v>3049.429</v>
      </c>
      <c r="T21" s="97"/>
    </row>
    <row r="22" spans="1:20" ht="15" customHeight="1">
      <c r="A22" s="87"/>
      <c r="B22" s="91"/>
      <c r="C22" s="90"/>
      <c r="D22" s="90" t="s">
        <v>151</v>
      </c>
      <c r="E22" s="90"/>
      <c r="F22" s="90"/>
      <c r="G22" s="90"/>
      <c r="H22" s="90"/>
      <c r="I22" s="90"/>
      <c r="J22" s="73"/>
      <c r="K22" s="240" t="s">
        <v>32</v>
      </c>
      <c r="L22" s="240"/>
      <c r="M22" s="59">
        <v>48633</v>
      </c>
      <c r="N22" s="60">
        <v>7261</v>
      </c>
      <c r="O22" s="167" t="s">
        <v>173</v>
      </c>
      <c r="P22" s="165">
        <v>6934</v>
      </c>
      <c r="Q22" s="165">
        <v>327</v>
      </c>
      <c r="R22" s="165">
        <v>90</v>
      </c>
      <c r="S22" s="165">
        <v>10.854</v>
      </c>
      <c r="T22" s="83"/>
    </row>
    <row r="23" spans="1:20" ht="15" customHeight="1">
      <c r="A23" s="118" t="s">
        <v>146</v>
      </c>
      <c r="B23" s="130">
        <v>4937040</v>
      </c>
      <c r="C23" s="119">
        <v>4440852</v>
      </c>
      <c r="D23" s="119">
        <v>1787570</v>
      </c>
      <c r="E23" s="119">
        <v>274005</v>
      </c>
      <c r="F23" s="119">
        <v>1059791</v>
      </c>
      <c r="G23" s="119">
        <v>962303</v>
      </c>
      <c r="H23" s="119">
        <v>357183</v>
      </c>
      <c r="I23" s="119">
        <v>74274</v>
      </c>
      <c r="J23" s="73"/>
      <c r="K23" s="240" t="s">
        <v>136</v>
      </c>
      <c r="L23" s="241"/>
      <c r="M23" s="59">
        <v>53669</v>
      </c>
      <c r="N23" s="60">
        <v>6347</v>
      </c>
      <c r="O23" s="160">
        <v>1217</v>
      </c>
      <c r="P23" s="160">
        <v>5939</v>
      </c>
      <c r="Q23" s="165">
        <v>408</v>
      </c>
      <c r="R23" s="167" t="s">
        <v>173</v>
      </c>
      <c r="S23" s="167" t="s">
        <v>173</v>
      </c>
      <c r="T23" s="36"/>
    </row>
    <row r="24" spans="1:20" ht="15" customHeight="1">
      <c r="A24" s="98" t="s">
        <v>33</v>
      </c>
      <c r="B24" s="130">
        <v>4566101</v>
      </c>
      <c r="C24" s="119">
        <v>4893547</v>
      </c>
      <c r="D24" s="119">
        <v>1912119</v>
      </c>
      <c r="E24" s="119">
        <v>308886</v>
      </c>
      <c r="F24" s="119">
        <v>1122116</v>
      </c>
      <c r="G24" s="119">
        <v>1165152</v>
      </c>
      <c r="H24" s="119">
        <v>385274</v>
      </c>
      <c r="I24" s="119">
        <v>74186</v>
      </c>
      <c r="J24" s="73"/>
      <c r="K24" s="8"/>
      <c r="L24" s="257"/>
      <c r="M24" s="168"/>
      <c r="N24" s="168"/>
      <c r="O24" s="168"/>
      <c r="P24" s="168"/>
      <c r="Q24" s="168"/>
      <c r="R24" s="168"/>
      <c r="S24" s="169"/>
      <c r="T24" s="99"/>
    </row>
    <row r="25" spans="1:19" ht="15" customHeight="1">
      <c r="A25" s="98" t="s">
        <v>34</v>
      </c>
      <c r="B25" s="130">
        <v>3906482</v>
      </c>
      <c r="C25" s="119">
        <v>4230361</v>
      </c>
      <c r="D25" s="119">
        <v>1660664</v>
      </c>
      <c r="E25" s="119">
        <v>309251</v>
      </c>
      <c r="F25" s="119">
        <v>984740</v>
      </c>
      <c r="G25" s="119">
        <v>947713</v>
      </c>
      <c r="H25" s="119">
        <v>327993</v>
      </c>
      <c r="I25" s="119">
        <v>74198</v>
      </c>
      <c r="J25" s="73"/>
      <c r="K25" s="238" t="s">
        <v>46</v>
      </c>
      <c r="L25" s="239"/>
      <c r="M25" s="167" t="s">
        <v>173</v>
      </c>
      <c r="N25" s="167" t="s">
        <v>173</v>
      </c>
      <c r="O25" s="167" t="s">
        <v>173</v>
      </c>
      <c r="P25" s="167" t="s">
        <v>173</v>
      </c>
      <c r="Q25" s="167" t="s">
        <v>173</v>
      </c>
      <c r="R25" s="160">
        <v>6158</v>
      </c>
      <c r="S25" s="160">
        <v>613.094</v>
      </c>
    </row>
    <row r="26" spans="1:19" ht="15" customHeight="1">
      <c r="A26" s="98" t="s">
        <v>35</v>
      </c>
      <c r="B26" s="130">
        <v>3288498</v>
      </c>
      <c r="C26" s="119">
        <v>3711150</v>
      </c>
      <c r="D26" s="119">
        <v>1606504</v>
      </c>
      <c r="E26" s="119">
        <v>297335</v>
      </c>
      <c r="F26" s="119">
        <v>889798</v>
      </c>
      <c r="G26" s="119">
        <v>642010</v>
      </c>
      <c r="H26" s="119">
        <v>275503</v>
      </c>
      <c r="I26" s="119">
        <v>74002</v>
      </c>
      <c r="J26" s="73"/>
      <c r="K26" s="258"/>
      <c r="L26" s="101" t="s">
        <v>47</v>
      </c>
      <c r="M26" s="259" t="s">
        <v>173</v>
      </c>
      <c r="N26" s="259" t="s">
        <v>173</v>
      </c>
      <c r="O26" s="259" t="s">
        <v>173</v>
      </c>
      <c r="P26" s="259" t="s">
        <v>173</v>
      </c>
      <c r="Q26" s="259" t="s">
        <v>173</v>
      </c>
      <c r="R26" s="170">
        <v>6158</v>
      </c>
      <c r="S26" s="171">
        <v>613.094</v>
      </c>
    </row>
    <row r="27" spans="1:19" ht="15" customHeight="1">
      <c r="A27" s="102"/>
      <c r="B27" s="137" t="s">
        <v>152</v>
      </c>
      <c r="C27" s="156"/>
      <c r="D27" s="138" t="s">
        <v>152</v>
      </c>
      <c r="E27" s="157"/>
      <c r="F27" s="157"/>
      <c r="G27" s="138" t="s">
        <v>132</v>
      </c>
      <c r="H27" s="157"/>
      <c r="I27" s="157"/>
      <c r="J27" s="73"/>
      <c r="K27" s="100"/>
      <c r="L27" s="101"/>
      <c r="M27" s="172"/>
      <c r="N27" s="172"/>
      <c r="O27" s="172"/>
      <c r="P27" s="172"/>
      <c r="Q27" s="172"/>
      <c r="R27" s="172"/>
      <c r="S27" s="172"/>
    </row>
    <row r="28" spans="1:19" ht="15" customHeight="1">
      <c r="A28" s="102"/>
      <c r="B28" s="137" t="s">
        <v>152</v>
      </c>
      <c r="C28" s="156"/>
      <c r="D28" s="157"/>
      <c r="E28" s="157"/>
      <c r="F28" s="157"/>
      <c r="G28" s="157"/>
      <c r="H28" s="157"/>
      <c r="I28" s="157"/>
      <c r="J28" s="73"/>
      <c r="K28" s="238" t="s">
        <v>48</v>
      </c>
      <c r="L28" s="239"/>
      <c r="M28" s="160">
        <v>62611</v>
      </c>
      <c r="N28" s="160">
        <v>7166</v>
      </c>
      <c r="O28" s="160">
        <v>5772</v>
      </c>
      <c r="P28" s="160">
        <v>6768</v>
      </c>
      <c r="Q28" s="160">
        <v>398</v>
      </c>
      <c r="R28" s="160">
        <v>257</v>
      </c>
      <c r="S28" s="160">
        <v>25.666</v>
      </c>
    </row>
    <row r="29" spans="1:20" ht="15" customHeight="1">
      <c r="A29" s="102"/>
      <c r="B29" s="137" t="s">
        <v>152</v>
      </c>
      <c r="C29" s="156"/>
      <c r="D29" s="157"/>
      <c r="E29" s="157"/>
      <c r="F29" s="157"/>
      <c r="G29" s="157"/>
      <c r="H29" s="157"/>
      <c r="I29" s="157"/>
      <c r="J29" s="73"/>
      <c r="K29" s="258"/>
      <c r="L29" s="101" t="s">
        <v>49</v>
      </c>
      <c r="M29" s="173">
        <v>36164</v>
      </c>
      <c r="N29" s="173">
        <v>3949</v>
      </c>
      <c r="O29" s="173">
        <v>2555</v>
      </c>
      <c r="P29" s="173">
        <v>3670</v>
      </c>
      <c r="Q29" s="260">
        <v>279</v>
      </c>
      <c r="R29" s="171">
        <v>257</v>
      </c>
      <c r="S29" s="171">
        <v>25.666</v>
      </c>
      <c r="T29" s="83"/>
    </row>
    <row r="30" spans="1:20" ht="15" customHeight="1">
      <c r="A30" s="98" t="s">
        <v>36</v>
      </c>
      <c r="B30" s="130">
        <v>2851164</v>
      </c>
      <c r="C30" s="119">
        <v>3117271</v>
      </c>
      <c r="D30" s="119">
        <v>1424228</v>
      </c>
      <c r="E30" s="119">
        <v>289842</v>
      </c>
      <c r="F30" s="119">
        <v>762664</v>
      </c>
      <c r="G30" s="119">
        <v>432933</v>
      </c>
      <c r="H30" s="119">
        <v>207604</v>
      </c>
      <c r="I30" s="119">
        <v>73815</v>
      </c>
      <c r="J30" s="73"/>
      <c r="K30" s="258"/>
      <c r="L30" s="101" t="s">
        <v>50</v>
      </c>
      <c r="M30" s="173">
        <v>26447</v>
      </c>
      <c r="N30" s="173">
        <v>3217</v>
      </c>
      <c r="O30" s="173">
        <v>3217</v>
      </c>
      <c r="P30" s="173">
        <v>3098</v>
      </c>
      <c r="Q30" s="260">
        <v>119</v>
      </c>
      <c r="R30" s="259" t="s">
        <v>173</v>
      </c>
      <c r="S30" s="259" t="s">
        <v>173</v>
      </c>
      <c r="T30" s="36"/>
    </row>
    <row r="31" spans="1:19" ht="15" customHeight="1">
      <c r="A31" s="98" t="s">
        <v>37</v>
      </c>
      <c r="B31" s="130">
        <v>2871777</v>
      </c>
      <c r="C31" s="119">
        <v>2876776</v>
      </c>
      <c r="D31" s="119">
        <v>1111929</v>
      </c>
      <c r="E31" s="119">
        <v>310892</v>
      </c>
      <c r="F31" s="119">
        <v>761171</v>
      </c>
      <c r="G31" s="119">
        <v>524330</v>
      </c>
      <c r="H31" s="119">
        <v>168454</v>
      </c>
      <c r="I31" s="119">
        <v>73616</v>
      </c>
      <c r="J31" s="73"/>
      <c r="K31" s="100"/>
      <c r="L31" s="101"/>
      <c r="M31" s="172"/>
      <c r="N31" s="172"/>
      <c r="O31" s="172"/>
      <c r="P31" s="172"/>
      <c r="Q31" s="172"/>
      <c r="R31" s="162"/>
      <c r="S31" s="172"/>
    </row>
    <row r="32" spans="1:19" ht="15" customHeight="1">
      <c r="A32" s="98" t="s">
        <v>38</v>
      </c>
      <c r="B32" s="130">
        <v>3389663</v>
      </c>
      <c r="C32" s="119">
        <v>3009816</v>
      </c>
      <c r="D32" s="119">
        <v>819725</v>
      </c>
      <c r="E32" s="119">
        <v>316129</v>
      </c>
      <c r="F32" s="119">
        <v>869090</v>
      </c>
      <c r="G32" s="119">
        <v>772123</v>
      </c>
      <c r="H32" s="119">
        <v>232749</v>
      </c>
      <c r="I32" s="119">
        <v>73410</v>
      </c>
      <c r="J32" s="73"/>
      <c r="K32" s="240" t="s">
        <v>51</v>
      </c>
      <c r="L32" s="241"/>
      <c r="M32" s="160">
        <v>32957</v>
      </c>
      <c r="N32" s="160">
        <v>4333</v>
      </c>
      <c r="O32" s="160">
        <v>652</v>
      </c>
      <c r="P32" s="160">
        <v>3918</v>
      </c>
      <c r="Q32" s="160">
        <v>415</v>
      </c>
      <c r="R32" s="160">
        <v>652</v>
      </c>
      <c r="S32" s="160">
        <v>72.82</v>
      </c>
    </row>
    <row r="33" spans="1:19" ht="15" customHeight="1">
      <c r="A33" s="98" t="s">
        <v>39</v>
      </c>
      <c r="B33" s="130">
        <v>3372496</v>
      </c>
      <c r="C33" s="119">
        <v>3423274</v>
      </c>
      <c r="D33" s="119">
        <v>694657</v>
      </c>
      <c r="E33" s="119">
        <v>258540</v>
      </c>
      <c r="F33" s="119">
        <v>1042524</v>
      </c>
      <c r="G33" s="119">
        <v>1113442</v>
      </c>
      <c r="H33" s="119">
        <v>314111</v>
      </c>
      <c r="I33" s="119">
        <v>73345</v>
      </c>
      <c r="J33" s="73"/>
      <c r="K33" s="258"/>
      <c r="L33" s="101" t="s">
        <v>52</v>
      </c>
      <c r="M33" s="173">
        <v>19507</v>
      </c>
      <c r="N33" s="173">
        <v>2950</v>
      </c>
      <c r="O33" s="259" t="s">
        <v>174</v>
      </c>
      <c r="P33" s="173">
        <v>2623</v>
      </c>
      <c r="Q33" s="260">
        <v>327</v>
      </c>
      <c r="R33" s="171">
        <v>523</v>
      </c>
      <c r="S33" s="173">
        <v>60.407</v>
      </c>
    </row>
    <row r="34" spans="1:20" ht="15" customHeight="1">
      <c r="A34" s="102"/>
      <c r="B34" s="158"/>
      <c r="C34" s="156"/>
      <c r="D34" s="157"/>
      <c r="E34" s="157"/>
      <c r="F34" s="157"/>
      <c r="G34" s="157"/>
      <c r="H34" s="157"/>
      <c r="I34" s="157"/>
      <c r="J34" s="73"/>
      <c r="K34" s="258"/>
      <c r="L34" s="101" t="s">
        <v>53</v>
      </c>
      <c r="M34" s="173">
        <v>13450</v>
      </c>
      <c r="N34" s="173">
        <v>1383</v>
      </c>
      <c r="O34" s="173">
        <v>652</v>
      </c>
      <c r="P34" s="173">
        <v>1295</v>
      </c>
      <c r="Q34" s="260">
        <v>88</v>
      </c>
      <c r="R34" s="171">
        <v>129</v>
      </c>
      <c r="S34" s="173">
        <v>12.413</v>
      </c>
      <c r="T34" s="99"/>
    </row>
    <row r="35" spans="1:20" ht="15" customHeight="1">
      <c r="A35" s="102"/>
      <c r="B35" s="158"/>
      <c r="C35" s="156"/>
      <c r="D35" s="157"/>
      <c r="E35" s="157"/>
      <c r="F35" s="157"/>
      <c r="G35" s="157"/>
      <c r="H35" s="157"/>
      <c r="I35" s="157"/>
      <c r="J35" s="73"/>
      <c r="K35" s="108"/>
      <c r="L35" s="101"/>
      <c r="M35" s="172"/>
      <c r="N35" s="172"/>
      <c r="O35" s="172"/>
      <c r="P35" s="172"/>
      <c r="Q35" s="172"/>
      <c r="R35" s="162"/>
      <c r="S35" s="172"/>
      <c r="T35" s="83"/>
    </row>
    <row r="36" spans="1:20" ht="15" customHeight="1">
      <c r="A36" s="102"/>
      <c r="B36" s="158"/>
      <c r="C36" s="156"/>
      <c r="D36" s="157"/>
      <c r="E36" s="157"/>
      <c r="F36" s="157"/>
      <c r="G36" s="157"/>
      <c r="H36" s="157"/>
      <c r="I36" s="157"/>
      <c r="J36" s="73"/>
      <c r="K36" s="240" t="s">
        <v>54</v>
      </c>
      <c r="L36" s="241"/>
      <c r="M36" s="160">
        <v>18013</v>
      </c>
      <c r="N36" s="160">
        <v>2170</v>
      </c>
      <c r="O36" s="160">
        <v>345</v>
      </c>
      <c r="P36" s="160">
        <v>2133</v>
      </c>
      <c r="Q36" s="160">
        <v>37</v>
      </c>
      <c r="R36" s="167" t="s">
        <v>173</v>
      </c>
      <c r="S36" s="167" t="s">
        <v>173</v>
      </c>
      <c r="T36" s="83"/>
    </row>
    <row r="37" spans="1:20" ht="15" customHeight="1">
      <c r="A37" s="98" t="s">
        <v>40</v>
      </c>
      <c r="B37" s="130">
        <v>2807138</v>
      </c>
      <c r="C37" s="119">
        <v>3383237</v>
      </c>
      <c r="D37" s="119">
        <v>689002</v>
      </c>
      <c r="E37" s="119">
        <v>329769</v>
      </c>
      <c r="F37" s="119">
        <v>1049603</v>
      </c>
      <c r="G37" s="119">
        <v>997972</v>
      </c>
      <c r="H37" s="119">
        <v>316891</v>
      </c>
      <c r="I37" s="119">
        <v>73125</v>
      </c>
      <c r="J37" s="73"/>
      <c r="K37" s="261"/>
      <c r="L37" s="101" t="s">
        <v>55</v>
      </c>
      <c r="M37" s="173">
        <v>18013</v>
      </c>
      <c r="N37" s="173">
        <v>2170</v>
      </c>
      <c r="O37" s="173">
        <v>345</v>
      </c>
      <c r="P37" s="173">
        <v>2133</v>
      </c>
      <c r="Q37" s="260">
        <v>37</v>
      </c>
      <c r="R37" s="259" t="s">
        <v>173</v>
      </c>
      <c r="S37" s="259" t="s">
        <v>173</v>
      </c>
      <c r="T37" s="36"/>
    </row>
    <row r="38" spans="1:20" ht="15" customHeight="1">
      <c r="A38" s="98" t="s">
        <v>41</v>
      </c>
      <c r="B38" s="130">
        <v>2743449</v>
      </c>
      <c r="C38" s="119">
        <v>2695504</v>
      </c>
      <c r="D38" s="119">
        <v>795058</v>
      </c>
      <c r="E38" s="119">
        <v>316281</v>
      </c>
      <c r="F38" s="119">
        <v>811305</v>
      </c>
      <c r="G38" s="119">
        <v>562234</v>
      </c>
      <c r="H38" s="119">
        <v>210626</v>
      </c>
      <c r="I38" s="119">
        <v>72992</v>
      </c>
      <c r="J38" s="73"/>
      <c r="K38" s="108"/>
      <c r="L38" s="101"/>
      <c r="M38" s="172"/>
      <c r="N38" s="172"/>
      <c r="O38" s="172"/>
      <c r="P38" s="172"/>
      <c r="Q38" s="172"/>
      <c r="R38" s="162"/>
      <c r="S38" s="162"/>
      <c r="T38" s="36"/>
    </row>
    <row r="39" spans="1:20" ht="15" customHeight="1">
      <c r="A39" s="98" t="s">
        <v>42</v>
      </c>
      <c r="B39" s="130">
        <v>3389217</v>
      </c>
      <c r="C39" s="119">
        <v>2833758</v>
      </c>
      <c r="D39" s="119">
        <v>1103503</v>
      </c>
      <c r="E39" s="119">
        <v>346934</v>
      </c>
      <c r="F39" s="119">
        <v>732665</v>
      </c>
      <c r="G39" s="119">
        <v>460232</v>
      </c>
      <c r="H39" s="119">
        <v>190424</v>
      </c>
      <c r="I39" s="119">
        <v>72904</v>
      </c>
      <c r="J39" s="73"/>
      <c r="K39" s="240" t="s">
        <v>56</v>
      </c>
      <c r="L39" s="241"/>
      <c r="M39" s="160">
        <v>20873</v>
      </c>
      <c r="N39" s="160">
        <v>3753</v>
      </c>
      <c r="O39" s="174" t="s">
        <v>174</v>
      </c>
      <c r="P39" s="160">
        <v>2577</v>
      </c>
      <c r="Q39" s="160">
        <v>1176</v>
      </c>
      <c r="R39" s="160">
        <v>4741</v>
      </c>
      <c r="S39" s="160">
        <v>701</v>
      </c>
      <c r="T39" s="36"/>
    </row>
    <row r="40" spans="1:20" ht="15" customHeight="1">
      <c r="A40" s="98" t="s">
        <v>43</v>
      </c>
      <c r="B40" s="130">
        <v>4420707</v>
      </c>
      <c r="C40" s="119">
        <v>3618329</v>
      </c>
      <c r="D40" s="119">
        <v>1440519</v>
      </c>
      <c r="E40" s="119">
        <v>348066</v>
      </c>
      <c r="F40" s="119">
        <v>822730</v>
      </c>
      <c r="G40" s="119">
        <v>744532</v>
      </c>
      <c r="H40" s="119">
        <v>262482</v>
      </c>
      <c r="I40" s="119">
        <v>72834</v>
      </c>
      <c r="J40" s="73"/>
      <c r="K40" s="258"/>
      <c r="L40" s="101" t="s">
        <v>57</v>
      </c>
      <c r="M40" s="173">
        <v>6554</v>
      </c>
      <c r="N40" s="173">
        <v>1014</v>
      </c>
      <c r="O40" s="259" t="s">
        <v>174</v>
      </c>
      <c r="P40" s="173">
        <v>871</v>
      </c>
      <c r="Q40" s="260">
        <v>143</v>
      </c>
      <c r="R40" s="173">
        <v>1151</v>
      </c>
      <c r="S40" s="173">
        <v>112.146</v>
      </c>
      <c r="T40" s="36"/>
    </row>
    <row r="41" spans="1:20" ht="15" customHeight="1">
      <c r="A41" s="106"/>
      <c r="B41" s="103"/>
      <c r="C41" s="104"/>
      <c r="D41" s="104"/>
      <c r="E41" s="104"/>
      <c r="F41" s="104"/>
      <c r="G41" s="104"/>
      <c r="H41" s="104"/>
      <c r="I41" s="104"/>
      <c r="J41" s="73"/>
      <c r="K41" s="262"/>
      <c r="L41" s="263" t="s">
        <v>58</v>
      </c>
      <c r="M41" s="175">
        <v>14319</v>
      </c>
      <c r="N41" s="175">
        <v>2739</v>
      </c>
      <c r="O41" s="264" t="s">
        <v>174</v>
      </c>
      <c r="P41" s="175">
        <v>1706</v>
      </c>
      <c r="Q41" s="265">
        <v>1033</v>
      </c>
      <c r="R41" s="175">
        <v>3590</v>
      </c>
      <c r="S41" s="175">
        <v>588.854</v>
      </c>
      <c r="T41" s="36"/>
    </row>
    <row r="42" spans="1:20" ht="15" customHeight="1">
      <c r="A42" s="106"/>
      <c r="B42" s="103"/>
      <c r="C42" s="104"/>
      <c r="D42" s="104"/>
      <c r="E42" s="104"/>
      <c r="F42" s="104"/>
      <c r="G42" s="104"/>
      <c r="H42" s="104"/>
      <c r="I42" s="104"/>
      <c r="J42" s="73"/>
      <c r="K42" s="177" t="s">
        <v>155</v>
      </c>
      <c r="N42" s="13"/>
      <c r="O42" s="13"/>
      <c r="P42" s="13"/>
      <c r="Q42" s="13"/>
      <c r="R42" s="13"/>
      <c r="S42" s="13"/>
      <c r="T42" s="36"/>
    </row>
    <row r="43" spans="1:20" ht="15" customHeight="1">
      <c r="A43" s="106"/>
      <c r="B43" s="103"/>
      <c r="C43" s="104"/>
      <c r="D43" s="104"/>
      <c r="E43" s="104"/>
      <c r="F43" s="104"/>
      <c r="G43" s="104"/>
      <c r="H43" s="104"/>
      <c r="I43" s="104"/>
      <c r="J43" s="73"/>
      <c r="K43" s="7" t="s">
        <v>59</v>
      </c>
      <c r="N43" s="13"/>
      <c r="O43" s="13"/>
      <c r="P43" s="13"/>
      <c r="Q43" s="13"/>
      <c r="R43" s="13"/>
      <c r="S43" s="13"/>
      <c r="T43" s="36"/>
    </row>
    <row r="44" spans="1:10" ht="15" customHeight="1">
      <c r="A44" s="92" t="s">
        <v>23</v>
      </c>
      <c r="B44" s="20"/>
      <c r="C44" s="93"/>
      <c r="D44" s="93"/>
      <c r="E44" s="93"/>
      <c r="F44" s="93"/>
      <c r="G44" s="93"/>
      <c r="H44" s="93"/>
      <c r="I44" s="93"/>
      <c r="J44" s="73"/>
    </row>
    <row r="45" spans="1:10" ht="15" customHeight="1">
      <c r="A45" s="94"/>
      <c r="B45" s="95"/>
      <c r="C45" s="74"/>
      <c r="D45" s="74"/>
      <c r="E45" s="74"/>
      <c r="F45" s="74"/>
      <c r="G45" s="74"/>
      <c r="H45" s="74"/>
      <c r="I45" s="74"/>
      <c r="J45" s="73"/>
    </row>
    <row r="46" spans="1:18" ht="15" customHeight="1">
      <c r="A46" s="96" t="s">
        <v>30</v>
      </c>
      <c r="B46" s="155">
        <f aca="true" t="shared" si="2" ref="B46:H46">SUM(B48:B65)</f>
        <v>7695630</v>
      </c>
      <c r="C46" s="86">
        <f t="shared" si="2"/>
        <v>7614199</v>
      </c>
      <c r="D46" s="86">
        <f t="shared" si="2"/>
        <v>2247584</v>
      </c>
      <c r="E46" s="86">
        <f t="shared" si="2"/>
        <v>2208207</v>
      </c>
      <c r="F46" s="86">
        <f t="shared" si="2"/>
        <v>874464</v>
      </c>
      <c r="G46" s="86">
        <f t="shared" si="2"/>
        <v>972200</v>
      </c>
      <c r="H46" s="86">
        <f t="shared" si="2"/>
        <v>1311744</v>
      </c>
      <c r="I46" s="86">
        <f>SUM(I65)</f>
        <v>10797</v>
      </c>
      <c r="J46" s="73"/>
      <c r="L46" s="105"/>
      <c r="M46" s="107"/>
      <c r="N46" s="107"/>
      <c r="O46" s="107"/>
      <c r="P46" s="107"/>
      <c r="Q46" s="107"/>
      <c r="R46" s="107"/>
    </row>
    <row r="47" spans="1:19" ht="15" customHeight="1">
      <c r="A47" s="106"/>
      <c r="B47" s="91" t="s">
        <v>147</v>
      </c>
      <c r="C47" s="90"/>
      <c r="D47" s="90"/>
      <c r="E47" s="90"/>
      <c r="F47" s="90"/>
      <c r="G47" s="90"/>
      <c r="H47" s="90"/>
      <c r="I47" s="90"/>
      <c r="J47" s="73"/>
      <c r="K47" s="100"/>
      <c r="L47" s="108"/>
      <c r="M47" s="107"/>
      <c r="N47" s="107"/>
      <c r="O47" s="107"/>
      <c r="P47" s="107"/>
      <c r="Q47" s="109"/>
      <c r="R47" s="109"/>
      <c r="S47" s="36"/>
    </row>
    <row r="48" spans="1:18" ht="15" customHeight="1">
      <c r="A48" s="118" t="s">
        <v>146</v>
      </c>
      <c r="B48" s="127">
        <v>795540</v>
      </c>
      <c r="C48" s="119">
        <v>718294</v>
      </c>
      <c r="D48" s="119">
        <v>278807</v>
      </c>
      <c r="E48" s="119">
        <v>61168</v>
      </c>
      <c r="F48" s="119">
        <v>94978</v>
      </c>
      <c r="G48" s="119">
        <v>121504</v>
      </c>
      <c r="H48" s="119">
        <v>161837</v>
      </c>
      <c r="I48" s="119">
        <v>10775</v>
      </c>
      <c r="J48" s="73"/>
      <c r="K48" s="100"/>
      <c r="L48" s="108"/>
      <c r="M48" s="107"/>
      <c r="N48" s="107"/>
      <c r="O48" s="107"/>
      <c r="P48" s="107"/>
      <c r="Q48" s="107"/>
      <c r="R48" s="107"/>
    </row>
    <row r="49" spans="1:18" ht="15" customHeight="1">
      <c r="A49" s="98" t="s">
        <v>107</v>
      </c>
      <c r="B49" s="127">
        <v>792720</v>
      </c>
      <c r="C49" s="119">
        <v>868733</v>
      </c>
      <c r="D49" s="119">
        <v>307649</v>
      </c>
      <c r="E49" s="119">
        <v>145934</v>
      </c>
      <c r="F49" s="119">
        <v>101558</v>
      </c>
      <c r="G49" s="119">
        <v>151544</v>
      </c>
      <c r="H49" s="119">
        <v>162048</v>
      </c>
      <c r="I49" s="119">
        <v>10788</v>
      </c>
      <c r="J49" s="73"/>
      <c r="K49" s="100"/>
      <c r="L49" s="108"/>
      <c r="M49" s="107"/>
      <c r="N49" s="107"/>
      <c r="O49" s="107"/>
      <c r="P49" s="107"/>
      <c r="Q49" s="107"/>
      <c r="R49" s="107"/>
    </row>
    <row r="50" spans="1:19" ht="15" customHeight="1">
      <c r="A50" s="98" t="s">
        <v>108</v>
      </c>
      <c r="B50" s="127">
        <v>697830</v>
      </c>
      <c r="C50" s="119">
        <v>717591</v>
      </c>
      <c r="D50" s="119">
        <v>254811</v>
      </c>
      <c r="E50" s="119">
        <v>154313</v>
      </c>
      <c r="F50" s="119">
        <v>79598</v>
      </c>
      <c r="G50" s="119">
        <v>99159</v>
      </c>
      <c r="H50" s="119">
        <v>129710</v>
      </c>
      <c r="I50" s="119">
        <v>10796</v>
      </c>
      <c r="J50" s="73"/>
      <c r="N50" s="13"/>
      <c r="O50" s="13"/>
      <c r="P50" s="13"/>
      <c r="Q50" s="13"/>
      <c r="R50" s="13"/>
      <c r="S50" s="83"/>
    </row>
    <row r="51" spans="1:19" ht="15" customHeight="1">
      <c r="A51" s="98" t="s">
        <v>109</v>
      </c>
      <c r="B51" s="127">
        <v>592590</v>
      </c>
      <c r="C51" s="119">
        <v>600215</v>
      </c>
      <c r="D51" s="119">
        <v>220645</v>
      </c>
      <c r="E51" s="119">
        <v>159514</v>
      </c>
      <c r="F51" s="119">
        <v>64335</v>
      </c>
      <c r="G51" s="119">
        <v>51249</v>
      </c>
      <c r="H51" s="119">
        <v>104472</v>
      </c>
      <c r="I51" s="119">
        <v>10784</v>
      </c>
      <c r="J51" s="73"/>
      <c r="N51" s="13"/>
      <c r="O51" s="13"/>
      <c r="P51" s="13"/>
      <c r="Q51" s="13"/>
      <c r="R51" s="13"/>
      <c r="S51" s="13"/>
    </row>
    <row r="52" spans="1:10" ht="15" customHeight="1">
      <c r="A52" s="102"/>
      <c r="B52" s="110"/>
      <c r="C52" s="36"/>
      <c r="D52" s="104"/>
      <c r="E52" s="104"/>
      <c r="F52" s="138" t="s">
        <v>132</v>
      </c>
      <c r="G52" s="104"/>
      <c r="H52" s="104"/>
      <c r="I52" s="104"/>
      <c r="J52" s="73"/>
    </row>
    <row r="53" spans="1:10" ht="15" customHeight="1">
      <c r="A53" s="102"/>
      <c r="B53" s="110"/>
      <c r="C53" s="36"/>
      <c r="D53" s="104"/>
      <c r="E53" s="104"/>
      <c r="F53" s="138" t="s">
        <v>132</v>
      </c>
      <c r="G53" s="104"/>
      <c r="H53" s="104"/>
      <c r="I53" s="104"/>
      <c r="J53" s="73"/>
    </row>
    <row r="54" spans="1:10" ht="15" customHeight="1">
      <c r="A54" s="102"/>
      <c r="B54" s="110"/>
      <c r="C54" s="36"/>
      <c r="D54" s="104"/>
      <c r="E54" s="104"/>
      <c r="F54" s="138" t="s">
        <v>132</v>
      </c>
      <c r="G54" s="104"/>
      <c r="H54" s="104"/>
      <c r="I54" s="104"/>
      <c r="J54" s="73"/>
    </row>
    <row r="55" spans="1:20" ht="15" customHeight="1">
      <c r="A55" s="98" t="s">
        <v>110</v>
      </c>
      <c r="B55" s="127">
        <v>565350</v>
      </c>
      <c r="C55" s="119">
        <v>567142</v>
      </c>
      <c r="D55" s="119">
        <v>202681</v>
      </c>
      <c r="E55" s="119">
        <v>189605</v>
      </c>
      <c r="F55" s="119">
        <v>60159</v>
      </c>
      <c r="G55" s="119">
        <v>35185</v>
      </c>
      <c r="H55" s="119">
        <v>79512</v>
      </c>
      <c r="I55" s="119">
        <v>10782</v>
      </c>
      <c r="J55" s="73"/>
      <c r="T55" s="83"/>
    </row>
    <row r="56" spans="1:10" ht="15" customHeight="1">
      <c r="A56" s="98" t="s">
        <v>111</v>
      </c>
      <c r="B56" s="127">
        <v>515790</v>
      </c>
      <c r="C56" s="119">
        <v>558299</v>
      </c>
      <c r="D56" s="119">
        <v>150281</v>
      </c>
      <c r="E56" s="119">
        <v>243947</v>
      </c>
      <c r="F56" s="119">
        <v>59366</v>
      </c>
      <c r="G56" s="119">
        <v>42550</v>
      </c>
      <c r="H56" s="119">
        <v>62155</v>
      </c>
      <c r="I56" s="119">
        <v>10788</v>
      </c>
      <c r="J56" s="73"/>
    </row>
    <row r="57" spans="1:20" ht="15" customHeight="1">
      <c r="A57" s="98" t="s">
        <v>112</v>
      </c>
      <c r="B57" s="127">
        <v>613920</v>
      </c>
      <c r="C57" s="119">
        <v>526625</v>
      </c>
      <c r="D57" s="119">
        <v>113906</v>
      </c>
      <c r="E57" s="119">
        <v>160408</v>
      </c>
      <c r="F57" s="119">
        <v>67344</v>
      </c>
      <c r="G57" s="119">
        <v>85709</v>
      </c>
      <c r="H57" s="119">
        <v>99258</v>
      </c>
      <c r="I57" s="119">
        <v>10772</v>
      </c>
      <c r="J57" s="73"/>
      <c r="T57" s="99"/>
    </row>
    <row r="58" spans="1:10" ht="15" customHeight="1">
      <c r="A58" s="98" t="s">
        <v>113</v>
      </c>
      <c r="B58" s="127">
        <v>607410</v>
      </c>
      <c r="C58" s="119">
        <v>617545</v>
      </c>
      <c r="D58" s="119">
        <v>105225</v>
      </c>
      <c r="E58" s="119">
        <v>189288</v>
      </c>
      <c r="F58" s="119">
        <v>82043</v>
      </c>
      <c r="G58" s="119">
        <v>104182</v>
      </c>
      <c r="H58" s="119">
        <v>136807</v>
      </c>
      <c r="I58" s="119">
        <v>10773</v>
      </c>
      <c r="J58" s="73"/>
    </row>
    <row r="59" spans="1:10" ht="15" customHeight="1">
      <c r="A59" s="102"/>
      <c r="B59" s="111"/>
      <c r="C59" s="36"/>
      <c r="D59" s="104"/>
      <c r="E59" s="104"/>
      <c r="F59" s="104"/>
      <c r="G59" s="104"/>
      <c r="H59" s="104"/>
      <c r="I59" s="104"/>
      <c r="J59" s="73"/>
    </row>
    <row r="60" spans="1:10" ht="15" customHeight="1">
      <c r="A60" s="102"/>
      <c r="B60" s="111"/>
      <c r="C60" s="36"/>
      <c r="D60" s="104"/>
      <c r="E60" s="104"/>
      <c r="F60" s="104"/>
      <c r="G60" s="104"/>
      <c r="H60" s="104"/>
      <c r="I60" s="104"/>
      <c r="J60" s="73"/>
    </row>
    <row r="61" spans="1:20" ht="15" customHeight="1">
      <c r="A61" s="102"/>
      <c r="B61" s="111"/>
      <c r="C61" s="36"/>
      <c r="D61" s="104"/>
      <c r="E61" s="104"/>
      <c r="F61" s="104"/>
      <c r="G61" s="104"/>
      <c r="H61" s="104"/>
      <c r="I61" s="104"/>
      <c r="J61" s="73"/>
      <c r="T61" s="36"/>
    </row>
    <row r="62" spans="1:10" ht="15" customHeight="1">
      <c r="A62" s="98" t="s">
        <v>114</v>
      </c>
      <c r="B62" s="127">
        <v>509980</v>
      </c>
      <c r="C62" s="119">
        <v>569759</v>
      </c>
      <c r="D62" s="119">
        <v>99612</v>
      </c>
      <c r="E62" s="119">
        <v>212281</v>
      </c>
      <c r="F62" s="119">
        <v>68671</v>
      </c>
      <c r="G62" s="119">
        <v>81742</v>
      </c>
      <c r="H62" s="119">
        <v>107453</v>
      </c>
      <c r="I62" s="119">
        <v>10818</v>
      </c>
      <c r="J62" s="73"/>
    </row>
    <row r="63" spans="1:20" ht="15" customHeight="1">
      <c r="A63" s="98" t="s">
        <v>115</v>
      </c>
      <c r="B63" s="127">
        <v>521790</v>
      </c>
      <c r="C63" s="119">
        <v>475128</v>
      </c>
      <c r="D63" s="119">
        <v>118868</v>
      </c>
      <c r="E63" s="119">
        <v>181853</v>
      </c>
      <c r="F63" s="119">
        <v>60903</v>
      </c>
      <c r="G63" s="119">
        <v>48559</v>
      </c>
      <c r="H63" s="119">
        <v>64945</v>
      </c>
      <c r="I63" s="119">
        <v>10812</v>
      </c>
      <c r="J63" s="73"/>
      <c r="T63" s="83"/>
    </row>
    <row r="64" spans="1:20" ht="15" customHeight="1">
      <c r="A64" s="98" t="s">
        <v>116</v>
      </c>
      <c r="B64" s="127">
        <v>697460</v>
      </c>
      <c r="C64" s="119">
        <v>585632</v>
      </c>
      <c r="D64" s="119">
        <v>167713</v>
      </c>
      <c r="E64" s="119">
        <v>248340</v>
      </c>
      <c r="F64" s="119">
        <v>56010</v>
      </c>
      <c r="G64" s="119">
        <v>42927</v>
      </c>
      <c r="H64" s="119">
        <v>70642</v>
      </c>
      <c r="I64" s="119">
        <v>10798</v>
      </c>
      <c r="J64" s="73"/>
      <c r="T64" s="83"/>
    </row>
    <row r="65" spans="1:20" ht="15" customHeight="1">
      <c r="A65" s="98" t="s">
        <v>117</v>
      </c>
      <c r="B65" s="127">
        <v>785250</v>
      </c>
      <c r="C65" s="119">
        <v>809236</v>
      </c>
      <c r="D65" s="119">
        <v>227386</v>
      </c>
      <c r="E65" s="119">
        <v>261556</v>
      </c>
      <c r="F65" s="119">
        <v>79499</v>
      </c>
      <c r="G65" s="119">
        <v>107890</v>
      </c>
      <c r="H65" s="119">
        <v>132905</v>
      </c>
      <c r="I65" s="119">
        <v>10797</v>
      </c>
      <c r="J65" s="73"/>
      <c r="T65" s="99"/>
    </row>
    <row r="66" spans="1:20" ht="15" customHeight="1">
      <c r="A66" s="106"/>
      <c r="B66" s="22"/>
      <c r="C66" s="13"/>
      <c r="D66" s="13"/>
      <c r="E66" s="13"/>
      <c r="F66" s="13"/>
      <c r="G66" s="13"/>
      <c r="H66" s="13"/>
      <c r="I66" s="13"/>
      <c r="J66" s="73"/>
      <c r="T66" s="83"/>
    </row>
    <row r="67" spans="1:20" ht="15" customHeight="1">
      <c r="A67" s="21"/>
      <c r="B67" s="22"/>
      <c r="C67" s="13"/>
      <c r="D67" s="13"/>
      <c r="E67" s="13"/>
      <c r="F67" s="13"/>
      <c r="G67" s="13"/>
      <c r="H67" s="13"/>
      <c r="I67" s="13"/>
      <c r="J67" s="73"/>
      <c r="T67" s="83"/>
    </row>
    <row r="68" spans="1:20" ht="15" customHeight="1">
      <c r="A68" s="112"/>
      <c r="B68" s="113"/>
      <c r="C68" s="44"/>
      <c r="D68" s="44"/>
      <c r="E68" s="44"/>
      <c r="F68" s="44"/>
      <c r="G68" s="44"/>
      <c r="H68" s="44"/>
      <c r="I68" s="44"/>
      <c r="J68" s="73"/>
      <c r="T68" s="83"/>
    </row>
    <row r="69" spans="1:20" ht="15" customHeight="1">
      <c r="A69" s="73" t="s">
        <v>66</v>
      </c>
      <c r="J69" s="73"/>
      <c r="T69" s="36"/>
    </row>
    <row r="70" spans="1:20" ht="14.25">
      <c r="A70" s="7" t="s">
        <v>67</v>
      </c>
      <c r="T70" s="36"/>
    </row>
    <row r="71" ht="14.25">
      <c r="T71" s="83"/>
    </row>
    <row r="72" ht="14.25">
      <c r="T72" s="99"/>
    </row>
    <row r="73" ht="14.25">
      <c r="T73" s="83"/>
    </row>
    <row r="74" ht="14.25">
      <c r="T74" s="36"/>
    </row>
    <row r="75" ht="14.25">
      <c r="T75" s="36"/>
    </row>
    <row r="76" ht="14.25">
      <c r="T76" s="36"/>
    </row>
    <row r="77" ht="14.25">
      <c r="T77" s="36"/>
    </row>
  </sheetData>
  <sheetProtection/>
  <mergeCells count="38">
    <mergeCell ref="K25:L25"/>
    <mergeCell ref="K17:L17"/>
    <mergeCell ref="K23:L23"/>
    <mergeCell ref="K14:L14"/>
    <mergeCell ref="K15:L15"/>
    <mergeCell ref="K22:L22"/>
    <mergeCell ref="K21:L21"/>
    <mergeCell ref="K16:L16"/>
    <mergeCell ref="K18:L18"/>
    <mergeCell ref="K19:L19"/>
    <mergeCell ref="M4:Q4"/>
    <mergeCell ref="K20:L20"/>
    <mergeCell ref="K7:L7"/>
    <mergeCell ref="K8:L8"/>
    <mergeCell ref="K11:L11"/>
    <mergeCell ref="K13:L13"/>
    <mergeCell ref="K9:L9"/>
    <mergeCell ref="K10:L10"/>
    <mergeCell ref="I4:I5"/>
    <mergeCell ref="K4:L6"/>
    <mergeCell ref="R4:S4"/>
    <mergeCell ref="M5:M6"/>
    <mergeCell ref="R5:R6"/>
    <mergeCell ref="S5:S6"/>
    <mergeCell ref="P5:P6"/>
    <mergeCell ref="Q5:Q6"/>
    <mergeCell ref="N5:N6"/>
    <mergeCell ref="O5:O6"/>
    <mergeCell ref="K28:L28"/>
    <mergeCell ref="K32:L32"/>
    <mergeCell ref="K36:L36"/>
    <mergeCell ref="K39:L39"/>
    <mergeCell ref="R3:S3"/>
    <mergeCell ref="A2:I2"/>
    <mergeCell ref="K2:S2"/>
    <mergeCell ref="A4:A5"/>
    <mergeCell ref="B4:B5"/>
    <mergeCell ref="C4:H4"/>
  </mergeCell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2013-11-05T07:29:07Z</cp:lastPrinted>
  <dcterms:created xsi:type="dcterms:W3CDTF">2005-08-11T08:06:35Z</dcterms:created>
  <dcterms:modified xsi:type="dcterms:W3CDTF">2015-01-08T01:21:27Z</dcterms:modified>
  <cp:category/>
  <cp:version/>
  <cp:contentType/>
  <cp:contentStatus/>
</cp:coreProperties>
</file>