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760" tabRatio="500" activeTab="0"/>
  </bookViews>
  <sheets>
    <sheet name="001" sheetId="1" r:id="rId1"/>
    <sheet name="002" sheetId="2" r:id="rId2"/>
    <sheet name="004" sheetId="3" r:id="rId3"/>
  </sheets>
  <definedNames>
    <definedName name="_xlnm.Print_Area" localSheetId="1">'002'!$A$1:$P$45</definedName>
  </definedNames>
  <calcPr fullCalcOnLoad="1"/>
</workbook>
</file>

<file path=xl/sharedStrings.xml><?xml version="1.0" encoding="utf-8"?>
<sst xmlns="http://schemas.openxmlformats.org/spreadsheetml/2006/main" count="368" uniqueCount="269">
  <si>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</si>
  <si>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</si>
  <si>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</si>
  <si>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</si>
  <si>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</si>
  <si>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</si>
  <si>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</si>
  <si>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</si>
  <si>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</si>
  <si>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</si>
  <si>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</si>
  <si>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</si>
  <si>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</si>
  <si>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</si>
  <si>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</si>
  <si>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</si>
  <si>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</si>
  <si>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</si>
  <si>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</si>
  <si>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</si>
  <si>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</si>
  <si>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</si>
  <si>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</si>
  <si>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</si>
  <si>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</si>
  <si>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</si>
  <si>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</si>
  <si>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</si>
  <si>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</si>
  <si>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</si>
  <si>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</si>
  <si>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</si>
  <si>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</si>
  <si>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</si>
  <si>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</si>
  <si>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</si>
  <si>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</si>
  <si>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</si>
  <si>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</si>
  <si>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</si>
  <si>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</si>
  <si>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</si>
  <si>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</si>
  <si>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</si>
  <si>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</si>
  <si>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</si>
  <si>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</si>
  <si>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</si>
  <si>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</si>
  <si>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</si>
  <si>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</si>
  <si>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</si>
  <si>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</si>
  <si>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</si>
  <si>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</si>
  <si>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</si>
  <si>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</si>
  <si>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</si>
  <si>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</si>
  <si>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</si>
  <si>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</si>
  <si>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</si>
  <si>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</si>
  <si>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</si>
  <si>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</si>
  <si>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</si>
  <si>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</si>
  <si>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</si>
  <si>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</si>
  <si>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</si>
  <si>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</si>
  <si>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</si>
  <si>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</si>
  <si>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</si>
  <si>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</si>
  <si>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</si>
  <si>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</si>
  <si>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</si>
  <si>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</si>
  <si>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</si>
  <si>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</si>
  <si>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</si>
  <si>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</si>
  <si>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</si>
  <si>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</si>
  <si>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</si>
  <si>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</si>
  <si>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</si>
  <si>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</si>
  <si>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</si>
  <si>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</si>
  <si>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</si>
  <si>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</si>
  <si>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</si>
  <si>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</si>
  <si>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</si>
  <si>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</si>
  <si>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</si>
  <si>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</si>
  <si>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</si>
  <si>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</si>
  <si>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</si>
  <si>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</si>
  <si>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</si>
  <si>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</si>
  <si>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</si>
  <si>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</si>
  <si>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</si>
  <si>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</si>
  <si>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</si>
  <si>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</si>
  <si>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</si>
  <si>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</si>
  <si>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</si>
  <si>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</si>
  <si>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</si>
  <si>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</si>
  <si>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</si>
  <si>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</si>
  <si>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</si>
  <si>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</si>
  <si>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</si>
  <si>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</si>
  <si>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</si>
  <si>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</si>
  <si>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</si>
  <si>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</si>
  <si>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</si>
  <si>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</si>
  <si>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</si>
  <si>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</si>
  <si>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</si>
  <si>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</si>
  <si>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</si>
  <si>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</si>
  <si>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</si>
  <si>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</si>
  <si>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</si>
  <si>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</si>
  <si>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</si>
  <si>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</si>
  <si>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</si>
  <si>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</si>
  <si>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</si>
  <si>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</si>
  <si>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</si>
  <si>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</si>
  <si>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</si>
  <si>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</si>
  <si>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</si>
  <si>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</si>
  <si>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</si>
  <si>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</si>
  <si>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</si>
  <si>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</si>
  <si>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</si>
  <si>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</si>
  <si>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</si>
  <si>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</si>
  <si>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</si>
  <si>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</si>
  <si>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</si>
  <si>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</si>
  <si>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</si>
  <si>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</si>
  <si>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</si>
  <si>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</si>
  <si>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</si>
  <si>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</si>
  <si>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</si>
  <si>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</si>
  <si>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</si>
  <si>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</si>
  <si>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</si>
  <si>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</si>
  <si>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</si>
  <si>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</si>
  <si>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</si>
  <si>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</si>
  <si>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</si>
  <si>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</si>
  <si>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</si>
  <si>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</si>
  <si>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</si>
  <si>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</si>
  <si>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</si>
  <si>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</si>
  <si>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</si>
  <si>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</si>
  <si>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</si>
  <si>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</si>
  <si>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</si>
  <si>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</si>
  <si>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</si>
  <si>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</si>
  <si>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</si>
  <si>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</si>
  <si>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</si>
  <si>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</si>
  <si>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</si>
  <si>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</si>
  <si>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</si>
  <si>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</si>
  <si>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</si>
  <si>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</si>
  <si>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</si>
  <si>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</si>
  <si>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</si>
  <si>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</si>
  <si>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</si>
  <si>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</si>
  <si>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</si>
  <si>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</si>
  <si>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</si>
  <si>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</si>
  <si>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</si>
  <si>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</si>
  <si>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</si>
  <si>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</si>
  <si>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</si>
  <si>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</si>
  <si>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</si>
  <si>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</si>
  <si>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</si>
  <si>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</si>
  <si>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</si>
  <si>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</si>
  <si>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</si>
  <si>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</si>
  <si>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</si>
  <si>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</si>
  <si>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</si>
  <si>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</si>
  <si>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</si>
  <si>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</si>
  <si>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</si>
  <si>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</si>
  <si>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</si>
  <si>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</si>
  <si>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</si>
  <si>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</si>
  <si>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</si>
  <si>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</si>
  <si>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</si>
  <si>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</si>
  <si>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</si>
  <si>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</si>
  <si>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野々市市</t>
  </si>
  <si>
    <t>資料　環境省「第４回自然環境保全基礎調査湖沼報告書(1993)」(面積以外)、国土交通省国土地理院「全国都道府県</t>
  </si>
  <si>
    <t>金沢市・内灘町</t>
  </si>
  <si>
    <t>　古代、北陸の地をコシと総称し、現在の加賀・能登は、江沼・賀我（加宜）・羽咋・能等・鳳至・珠洲の六郡に分けられ、国造が治めていた。</t>
  </si>
  <si>
    <t>東経　136°14′35″　北緯　36°17′49″</t>
  </si>
  <si>
    <t>加賀市塩屋町塩屋漁港</t>
  </si>
  <si>
    <r>
      <rPr>
        <sz val="10"/>
        <rFont val="ＭＳ 明朝"/>
        <family val="1"/>
      </rPr>
      <t>湖岸線延長</t>
    </r>
    <r>
      <rPr>
        <sz val="12"/>
        <rFont val="ＭＳ 明朝"/>
        <family val="1"/>
      </rPr>
      <t>　　（㎞）</t>
    </r>
  </si>
  <si>
    <t>r981.33</t>
  </si>
  <si>
    <t xml:space="preserve">  ２９</t>
  </si>
  <si>
    <t xml:space="preserve">  ３０</t>
  </si>
  <si>
    <t>令和　元年</t>
  </si>
  <si>
    <t>平成２８年</t>
  </si>
  <si>
    <t>令和　２年</t>
  </si>
  <si>
    <t>７　　　主　　な　　山　　岳（令和２年１０月１日現在）</t>
  </si>
  <si>
    <t>　　　市区町村別面積調」(R2.10.1)</t>
  </si>
  <si>
    <t>５　　　　　島　　　　　　（令和２年１０月１日現在）</t>
  </si>
  <si>
    <t>６　　　河　　　　　    川　（令和２年３月３１日現在）</t>
  </si>
  <si>
    <t>注１　総数は令和２年10月１日現在「全国都道府県市区町村別面積調」（輪島市及び穴水町については、一部境界未定のため参考値。）、林野面積は2020年２月１日現在「2020年農林業センサス」、民有地は平成30年1月1日現在。</t>
  </si>
  <si>
    <t>資料　総数…国土交通省国土地理院「令和元年全国都道府県市区町村別面積調」、耕地面積…農林水産省「作物統計調査」、林野面積…農林水産省「2020年農林業センサス」、民有地…石川県市町支援課</t>
  </si>
  <si>
    <t>　本県は北陸地方の中部に位置し、東は富山県及び岐阜県に、南は福井県に接し、北は能登半島となって日本海に突出している。地形は、南西から北東に向かって細長く、東西100.9㎞、南北198.4㎞、海岸線は  580.3㎞の延長を有し、面積は4,186.21k㎡となっている。</t>
  </si>
  <si>
    <t>　令和２年10月1日時点で、11市８町から成っており、県庁所在地は金沢市である。</t>
  </si>
  <si>
    <r>
      <t>東経　136°37′32″　北緯</t>
    </r>
    <r>
      <rPr>
        <sz val="11"/>
        <rFont val="ＭＳ 明朝"/>
        <family val="1"/>
      </rPr>
      <t xml:space="preserve">  </t>
    </r>
    <r>
      <rPr>
        <sz val="12"/>
        <rFont val="ＭＳ 明朝"/>
        <family val="1"/>
      </rPr>
      <t>36°35′40″</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</si>
</sst>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33">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23" fillId="0" borderId="0" xfId="61" applyFont="1" applyFill="1" applyBorder="1" applyAlignment="1">
      <alignment vertical="center"/>
      <protection/>
    </xf>
    <xf numFmtId="0" fontId="23" fillId="0" borderId="0" xfId="61" applyFont="1" applyFill="1" applyBorder="1" applyAlignment="1">
      <alignment horizontal="center" vertical="center"/>
      <protection/>
    </xf>
    <xf numFmtId="0" fontId="34"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0" xfId="60" applyFont="1" applyFill="1" applyBorder="1" applyProtection="1">
      <alignment/>
      <protection/>
    </xf>
    <xf numFmtId="0" fontId="31" fillId="0" borderId="0" xfId="60" applyFont="1" applyFill="1" applyBorder="1" applyProtection="1">
      <alignment/>
      <protection/>
    </xf>
    <xf numFmtId="0" fontId="31"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2" fillId="0" borderId="0" xfId="60" applyFont="1" applyFill="1">
      <alignment/>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0" xfId="48" applyNumberFormat="1" applyFont="1" applyFill="1" applyBorder="1" applyAlignment="1" applyProtection="1">
      <alignment horizontal="right" vertical="center"/>
      <protection/>
    </xf>
    <xf numFmtId="40" fontId="23" fillId="0" borderId="11" xfId="48" applyNumberFormat="1" applyFont="1" applyFill="1" applyBorder="1" applyAlignment="1" applyProtection="1">
      <alignment horizontal="right"/>
      <protection/>
    </xf>
    <xf numFmtId="185" fontId="23" fillId="0" borderId="0" xfId="48" applyNumberFormat="1" applyFont="1" applyFill="1" applyAlignment="1">
      <alignment/>
    </xf>
    <xf numFmtId="197" fontId="23" fillId="0" borderId="0" xfId="48" applyNumberFormat="1" applyFont="1" applyFill="1" applyBorder="1" applyAlignment="1" applyProtection="1">
      <alignment horizontal="right" vertical="center"/>
      <protection/>
    </xf>
    <xf numFmtId="0" fontId="29"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29" fillId="0" borderId="0"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0" fontId="23" fillId="0" borderId="20" xfId="61" applyFont="1" applyFill="1" applyBorder="1" applyAlignment="1">
      <alignment vertical="center"/>
      <protection/>
    </xf>
    <xf numFmtId="184" fontId="23" fillId="0" borderId="21" xfId="61" applyNumberFormat="1" applyFont="1" applyFill="1" applyBorder="1" applyAlignment="1">
      <alignment vertical="center"/>
      <protection/>
    </xf>
    <xf numFmtId="184" fontId="23" fillId="0" borderId="19" xfId="61" applyNumberFormat="1" applyFont="1" applyFill="1" applyBorder="1" applyAlignment="1">
      <alignment vertical="center"/>
      <protection/>
    </xf>
    <xf numFmtId="0" fontId="23" fillId="0" borderId="18" xfId="61" applyFont="1" applyFill="1" applyBorder="1" applyAlignment="1">
      <alignment horizontal="center" vertical="center"/>
      <protection/>
    </xf>
    <xf numFmtId="0" fontId="23" fillId="0" borderId="18" xfId="61" applyFont="1" applyFill="1" applyBorder="1" applyAlignment="1">
      <alignment horizontal="left" vertical="center"/>
      <protection/>
    </xf>
    <xf numFmtId="0" fontId="23" fillId="0" borderId="18" xfId="61" applyFont="1" applyFill="1" applyBorder="1" applyAlignment="1">
      <alignment horizontal="right" vertical="center"/>
      <protection/>
    </xf>
    <xf numFmtId="0" fontId="23" fillId="0" borderId="1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1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1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1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1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11" xfId="61" applyNumberFormat="1" applyFont="1" applyFill="1" applyBorder="1" applyAlignment="1">
      <alignment horizontal="distributed" vertical="center"/>
      <protection/>
    </xf>
    <xf numFmtId="0" fontId="23" fillId="0" borderId="15" xfId="61" applyFont="1" applyFill="1" applyBorder="1" applyAlignment="1">
      <alignment horizontal="center" vertical="center"/>
      <protection/>
    </xf>
    <xf numFmtId="0" fontId="23" fillId="0" borderId="15" xfId="61" applyFont="1" applyFill="1" applyBorder="1" applyAlignment="1">
      <alignment horizontal="left" vertical="center"/>
      <protection/>
    </xf>
    <xf numFmtId="0" fontId="23" fillId="0" borderId="15" xfId="61" applyFont="1" applyFill="1" applyBorder="1" applyAlignment="1">
      <alignment horizontal="right" vertical="center"/>
      <protection/>
    </xf>
    <xf numFmtId="197" fontId="23" fillId="0" borderId="15" xfId="61" applyNumberFormat="1" applyFont="1" applyFill="1" applyBorder="1" applyAlignment="1">
      <alignment horizontal="right" vertical="center"/>
      <protection/>
    </xf>
    <xf numFmtId="0" fontId="33"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7"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11" xfId="61" applyFont="1" applyFill="1" applyBorder="1" applyAlignment="1">
      <alignment horizontal="center" vertical="center" wrapText="1"/>
      <protection/>
    </xf>
    <xf numFmtId="0" fontId="23" fillId="0" borderId="12"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5"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0"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7" xfId="60" applyFont="1" applyFill="1" applyBorder="1" applyAlignment="1" applyProtection="1">
      <alignment horizontal="center" vertical="center"/>
      <protection/>
    </xf>
    <xf numFmtId="197" fontId="23" fillId="0" borderId="0" xfId="60" applyNumberFormat="1" applyFont="1" applyFill="1" applyAlignment="1">
      <alignment vertical="center"/>
      <protection/>
    </xf>
    <xf numFmtId="0" fontId="23" fillId="0" borderId="0" xfId="60" applyFont="1" applyFill="1" applyAlignment="1">
      <alignment horizontal="right" vertical="center"/>
      <protection/>
    </xf>
    <xf numFmtId="184" fontId="23" fillId="0" borderId="0" xfId="60" applyNumberFormat="1" applyFont="1" applyFill="1" applyAlignment="1">
      <alignment vertical="center"/>
      <protection/>
    </xf>
    <xf numFmtId="184" fontId="23" fillId="0" borderId="0" xfId="60" applyNumberFormat="1" applyFont="1" applyFill="1" applyAlignment="1">
      <alignment horizontal="right" vertical="center"/>
      <protection/>
    </xf>
    <xf numFmtId="4" fontId="23" fillId="0" borderId="0" xfId="60" applyNumberFormat="1" applyFont="1" applyFill="1" applyAlignment="1">
      <alignment horizontal="right" vertical="center"/>
      <protection/>
    </xf>
    <xf numFmtId="197" fontId="23" fillId="0" borderId="0" xfId="60" applyNumberFormat="1" applyFont="1" applyFill="1" applyBorder="1" applyAlignment="1">
      <alignment vertical="center"/>
      <protection/>
    </xf>
    <xf numFmtId="185" fontId="31" fillId="0" borderId="0" xfId="48" applyNumberFormat="1" applyFont="1" applyFill="1" applyAlignment="1">
      <alignment/>
    </xf>
    <xf numFmtId="197" fontId="31" fillId="0" borderId="0" xfId="60" applyNumberFormat="1" applyFont="1" applyFill="1" applyBorder="1" applyAlignment="1">
      <alignment vertical="center"/>
      <protection/>
    </xf>
    <xf numFmtId="40" fontId="31" fillId="0" borderId="0" xfId="48" applyNumberFormat="1" applyFont="1" applyFill="1" applyBorder="1" applyAlignment="1" applyProtection="1">
      <alignment horizontal="right" vertical="center"/>
      <protection/>
    </xf>
    <xf numFmtId="184" fontId="31" fillId="0" borderId="0" xfId="60" applyNumberFormat="1" applyFont="1" applyFill="1" applyAlignment="1">
      <alignment vertical="center"/>
      <protection/>
    </xf>
    <xf numFmtId="184" fontId="32"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39" fontId="31" fillId="0" borderId="11" xfId="60" applyNumberFormat="1" applyFont="1" applyFill="1" applyBorder="1" applyAlignment="1" applyProtection="1">
      <alignment horizontal="right"/>
      <protection/>
    </xf>
    <xf numFmtId="197" fontId="31" fillId="0" borderId="0" xfId="60" applyNumberFormat="1" applyFont="1" applyFill="1" applyBorder="1" applyAlignment="1" applyProtection="1">
      <alignment horizontal="right" vertical="center"/>
      <protection/>
    </xf>
    <xf numFmtId="184" fontId="31" fillId="0" borderId="0" xfId="60" applyNumberFormat="1" applyFont="1" applyFill="1" applyBorder="1" applyAlignment="1" applyProtection="1">
      <alignment horizontal="right" vertical="center"/>
      <protection/>
    </xf>
    <xf numFmtId="39" fontId="31" fillId="0" borderId="0" xfId="60" applyNumberFormat="1" applyFont="1" applyFill="1" applyBorder="1" applyAlignment="1" applyProtection="1">
      <alignment horizontal="right" vertical="center"/>
      <protection/>
    </xf>
    <xf numFmtId="39" fontId="31"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vertical="center"/>
      <protection/>
    </xf>
    <xf numFmtId="0" fontId="23" fillId="0" borderId="10" xfId="60" applyFont="1" applyFill="1" applyBorder="1" applyAlignment="1" applyProtection="1">
      <alignment horizontal="distributed" vertical="center"/>
      <protection/>
    </xf>
    <xf numFmtId="39" fontId="23" fillId="0" borderId="11" xfId="60" applyNumberFormat="1" applyFont="1" applyFill="1" applyBorder="1" applyAlignment="1" applyProtection="1">
      <alignment horizontal="right"/>
      <protection/>
    </xf>
    <xf numFmtId="197" fontId="23"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0" fontId="23" fillId="0" borderId="10" xfId="60" applyFont="1" applyFill="1" applyBorder="1" applyAlignment="1" applyProtection="1">
      <alignment horizontal="right" vertical="center"/>
      <protection/>
    </xf>
    <xf numFmtId="0" fontId="23" fillId="0" borderId="10" xfId="60" applyFont="1" applyFill="1" applyBorder="1" applyAlignment="1">
      <alignment horizontal="distributed" vertical="center"/>
      <protection/>
    </xf>
    <xf numFmtId="0" fontId="23" fillId="0" borderId="39" xfId="60" applyFont="1" applyFill="1" applyBorder="1" applyAlignment="1" applyProtection="1">
      <alignment vertical="center"/>
      <protection/>
    </xf>
    <xf numFmtId="0" fontId="23" fillId="0" borderId="45" xfId="60" applyFont="1" applyFill="1" applyBorder="1" applyAlignment="1" applyProtection="1">
      <alignment horizontal="distributed" vertical="center"/>
      <protection/>
    </xf>
    <xf numFmtId="39" fontId="23" fillId="0" borderId="46" xfId="60" applyNumberFormat="1" applyFont="1" applyFill="1" applyBorder="1" applyAlignment="1" applyProtection="1">
      <alignment horizontal="right"/>
      <protection/>
    </xf>
    <xf numFmtId="197" fontId="23" fillId="0" borderId="39"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0" fontId="23" fillId="0" borderId="0" xfId="0" applyFont="1" applyFill="1" applyBorder="1" applyAlignment="1">
      <alignment/>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ont="1"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0" fontId="31" fillId="0" borderId="10" xfId="60" applyFont="1" applyFill="1" applyBorder="1" applyAlignment="1" applyProtection="1">
      <alignment horizontal="distributed" vertical="center"/>
      <protection/>
    </xf>
    <xf numFmtId="0" fontId="23" fillId="0" borderId="18" xfId="60" applyFont="1" applyFill="1" applyBorder="1" applyAlignment="1" applyProtection="1" quotePrefix="1">
      <alignment horizontal="center" vertical="center"/>
      <protection/>
    </xf>
    <xf numFmtId="0" fontId="0" fillId="0" borderId="20" xfId="0" applyFont="1" applyFill="1" applyBorder="1" applyAlignment="1">
      <alignment horizontal="center" vertical="center"/>
    </xf>
    <xf numFmtId="0" fontId="23" fillId="0" borderId="0" xfId="60" applyFont="1" applyFill="1" applyBorder="1" applyAlignment="1" applyProtection="1" quotePrefix="1">
      <alignment horizontal="center" vertical="center"/>
      <protection/>
    </xf>
    <xf numFmtId="0" fontId="0" fillId="0" borderId="10" xfId="0" applyFont="1" applyFill="1" applyBorder="1" applyAlignment="1">
      <alignment horizontal="center" vertical="center"/>
    </xf>
    <xf numFmtId="0" fontId="23" fillId="0" borderId="10" xfId="60" applyFont="1" applyFill="1" applyBorder="1" applyAlignment="1">
      <alignment horizontal="center" vertical="center"/>
      <protection/>
    </xf>
    <xf numFmtId="0" fontId="23" fillId="0" borderId="0" xfId="60" applyFont="1" applyFill="1" applyBorder="1" applyAlignment="1">
      <alignment vertical="center" shrinkToFit="1"/>
      <protection/>
    </xf>
    <xf numFmtId="0" fontId="0" fillId="0" borderId="0" xfId="0" applyFont="1" applyFill="1" applyAlignment="1">
      <alignment shrinkToFit="1"/>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48"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9" xfId="60" applyFont="1" applyFill="1" applyBorder="1" applyAlignment="1" applyProtection="1">
      <alignment horizontal="center" vertical="center" wrapText="1"/>
      <protection/>
    </xf>
    <xf numFmtId="0" fontId="23" fillId="0" borderId="11" xfId="60" applyFont="1" applyFill="1" applyBorder="1" applyAlignment="1">
      <alignment horizontal="center" vertical="center" wrapText="1"/>
      <protection/>
    </xf>
    <xf numFmtId="0" fontId="23" fillId="0" borderId="17" xfId="60" applyFont="1" applyFill="1" applyBorder="1" applyAlignment="1">
      <alignment horizontal="center" vertical="center" wrapText="1"/>
      <protection/>
    </xf>
    <xf numFmtId="0" fontId="31" fillId="0" borderId="0" xfId="60" applyFont="1" applyFill="1" applyBorder="1" applyAlignment="1" applyProtection="1" quotePrefix="1">
      <alignment horizontal="center" vertical="center"/>
      <protection/>
    </xf>
    <xf numFmtId="0" fontId="31" fillId="0" borderId="10" xfId="60" applyFont="1" applyFill="1" applyBorder="1" applyAlignment="1">
      <alignment horizontal="center" vertical="center"/>
      <protection/>
    </xf>
    <xf numFmtId="0" fontId="23" fillId="0" borderId="50"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51"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7"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2"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8"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48"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8"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49" xfId="61" applyFont="1" applyFill="1" applyBorder="1" applyAlignment="1">
      <alignment horizontal="center" vertical="center"/>
      <protection/>
    </xf>
    <xf numFmtId="0" fontId="23" fillId="0" borderId="17" xfId="61" applyFont="1" applyFill="1" applyBorder="1" applyAlignment="1">
      <alignment vertical="center"/>
      <protection/>
    </xf>
    <xf numFmtId="0" fontId="33" fillId="0" borderId="48" xfId="61" applyFont="1" applyFill="1" applyBorder="1" applyAlignment="1">
      <alignment horizontal="center" vertical="center" wrapText="1"/>
      <protection/>
    </xf>
    <xf numFmtId="0" fontId="33" fillId="0" borderId="44" xfId="61" applyFont="1" applyFill="1" applyBorder="1" applyAlignment="1">
      <alignment horizontal="center" vertical="center" wrapText="1"/>
      <protection/>
    </xf>
    <xf numFmtId="0" fontId="23" fillId="0" borderId="49" xfId="61" applyFont="1" applyFill="1" applyBorder="1" applyAlignment="1">
      <alignment horizontal="center" vertical="center" wrapText="1"/>
      <protection/>
    </xf>
    <xf numFmtId="0" fontId="23" fillId="0" borderId="17"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I12" sqref="I12"/>
    </sheetView>
  </sheetViews>
  <sheetFormatPr defaultColWidth="10.625" defaultRowHeight="13.5"/>
  <cols>
    <col min="1" max="1" width="5.00390625" style="23" customWidth="1"/>
    <col min="2" max="2" width="11.00390625" style="23" customWidth="1"/>
    <col min="3" max="3" width="1.875" style="23" customWidth="1"/>
    <col min="4" max="4" width="7.125" style="23" customWidth="1"/>
    <col min="5" max="5" width="1.875" style="23" customWidth="1"/>
    <col min="6" max="12" width="10.625" style="23" customWidth="1"/>
    <col min="13" max="13" width="3.625" style="23" customWidth="1"/>
    <col min="14" max="15" width="4.125" style="23" customWidth="1"/>
    <col min="16" max="17" width="3.625" style="23" customWidth="1"/>
    <col min="18" max="16384" width="10.625" style="23" customWidth="1"/>
  </cols>
  <sheetData>
    <row r="1" spans="1:12" ht="19.5" customHeight="1">
      <c r="A1" s="1"/>
      <c r="B1" s="1"/>
      <c r="C1" s="1"/>
      <c r="D1" s="1"/>
      <c r="E1" s="1"/>
      <c r="F1" s="1"/>
      <c r="G1" s="1"/>
      <c r="H1" s="1"/>
      <c r="I1" s="1"/>
      <c r="J1" s="1"/>
      <c r="K1" s="1"/>
      <c r="L1" s="38" t="s">
        <v>203</v>
      </c>
    </row>
    <row r="2" spans="1:12" ht="24.75" customHeight="1">
      <c r="A2" s="1"/>
      <c r="B2" s="159" t="s">
        <v>243</v>
      </c>
      <c r="C2" s="159"/>
      <c r="D2" s="159"/>
      <c r="E2" s="159"/>
      <c r="F2" s="159"/>
      <c r="G2" s="159"/>
      <c r="H2" s="159"/>
      <c r="I2" s="159"/>
      <c r="J2" s="159"/>
      <c r="K2" s="159"/>
      <c r="L2" s="159"/>
    </row>
    <row r="3" spans="1:12" ht="14.25" customHeight="1">
      <c r="A3" s="1"/>
      <c r="B3" s="24"/>
      <c r="C3" s="24"/>
      <c r="D3" s="24"/>
      <c r="E3" s="24"/>
      <c r="F3" s="24"/>
      <c r="G3" s="24"/>
      <c r="H3" s="24"/>
      <c r="I3" s="24"/>
      <c r="J3" s="24"/>
      <c r="K3" s="24"/>
      <c r="L3" s="24"/>
    </row>
    <row r="4" spans="1:12" ht="14.25">
      <c r="A4" s="1"/>
      <c r="B4" s="24"/>
      <c r="C4" s="24"/>
      <c r="D4" s="24"/>
      <c r="E4" s="24"/>
      <c r="F4" s="24"/>
      <c r="G4" s="24"/>
      <c r="H4" s="24"/>
      <c r="I4" s="24"/>
      <c r="J4" s="24"/>
      <c r="K4" s="24"/>
      <c r="L4" s="24"/>
    </row>
    <row r="5" spans="1:12" ht="19.5" customHeight="1">
      <c r="A5" s="1"/>
      <c r="B5" s="160" t="s">
        <v>241</v>
      </c>
      <c r="C5" s="160"/>
      <c r="D5" s="160"/>
      <c r="E5" s="160"/>
      <c r="F5" s="160"/>
      <c r="G5" s="160"/>
      <c r="H5" s="160"/>
      <c r="I5" s="160"/>
      <c r="J5" s="160"/>
      <c r="K5" s="160"/>
      <c r="L5" s="160"/>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61" t="s">
        <v>266</v>
      </c>
      <c r="C8" s="162"/>
      <c r="D8" s="162"/>
      <c r="E8" s="162"/>
      <c r="F8" s="162"/>
      <c r="G8" s="162"/>
      <c r="H8" s="162"/>
      <c r="I8" s="162"/>
      <c r="J8" s="162"/>
      <c r="K8" s="162"/>
      <c r="L8" s="162"/>
    </row>
    <row r="9" spans="1:12" ht="16.5" customHeight="1">
      <c r="A9" s="1"/>
      <c r="B9" s="161" t="s">
        <v>267</v>
      </c>
      <c r="C9" s="161"/>
      <c r="D9" s="161"/>
      <c r="E9" s="161"/>
      <c r="F9" s="161"/>
      <c r="G9" s="161"/>
      <c r="H9" s="161"/>
      <c r="I9" s="161"/>
      <c r="J9" s="161"/>
      <c r="K9" s="161"/>
      <c r="L9" s="161"/>
    </row>
    <row r="10" spans="1:12" ht="18" customHeight="1">
      <c r="A10" s="1"/>
      <c r="B10" s="1"/>
      <c r="C10" s="1"/>
      <c r="D10" s="1"/>
      <c r="E10" s="1"/>
      <c r="F10" s="1"/>
      <c r="G10" s="1"/>
      <c r="H10" s="1"/>
      <c r="I10" s="1"/>
      <c r="J10" s="1"/>
      <c r="K10" s="1"/>
      <c r="L10" s="1"/>
    </row>
    <row r="11" spans="1:12" ht="18" customHeight="1">
      <c r="A11" s="1"/>
      <c r="B11" s="163" t="s">
        <v>219</v>
      </c>
      <c r="C11" s="163"/>
      <c r="D11" s="163"/>
      <c r="E11" s="1"/>
      <c r="F11" s="1" t="s">
        <v>220</v>
      </c>
      <c r="G11" s="1"/>
      <c r="H11" s="1"/>
      <c r="I11" s="1" t="s">
        <v>268</v>
      </c>
      <c r="J11" s="1"/>
      <c r="K11" s="1"/>
      <c r="L11" s="1"/>
    </row>
    <row r="12" spans="1:12" ht="18" customHeight="1">
      <c r="A12" s="1"/>
      <c r="B12" s="1"/>
      <c r="C12" s="1"/>
      <c r="D12" s="1"/>
      <c r="E12" s="1"/>
      <c r="F12" s="1"/>
      <c r="G12" s="1"/>
      <c r="H12" s="1"/>
      <c r="I12" s="1"/>
      <c r="J12" s="1"/>
      <c r="K12" s="1"/>
      <c r="L12" s="1"/>
    </row>
    <row r="13" spans="1:12" ht="18" customHeight="1">
      <c r="A13" s="1"/>
      <c r="B13" s="1"/>
      <c r="C13" s="1"/>
      <c r="D13" s="25" t="s">
        <v>221</v>
      </c>
      <c r="E13" s="1"/>
      <c r="F13" s="1" t="s">
        <v>222</v>
      </c>
      <c r="G13" s="1"/>
      <c r="H13" s="1"/>
      <c r="I13" s="1" t="s">
        <v>223</v>
      </c>
      <c r="J13" s="1"/>
      <c r="K13" s="1"/>
      <c r="L13" s="1"/>
    </row>
    <row r="14" spans="1:12" ht="18" customHeight="1">
      <c r="A14" s="1"/>
      <c r="B14" s="164" t="s">
        <v>178</v>
      </c>
      <c r="C14" s="1"/>
      <c r="D14" s="25" t="s">
        <v>75</v>
      </c>
      <c r="E14" s="1"/>
      <c r="F14" s="1" t="s">
        <v>252</v>
      </c>
      <c r="G14" s="1"/>
      <c r="H14" s="1"/>
      <c r="I14" s="1" t="s">
        <v>251</v>
      </c>
      <c r="J14" s="1"/>
      <c r="K14" s="1"/>
      <c r="L14" s="1"/>
    </row>
    <row r="15" spans="1:12" ht="18" customHeight="1">
      <c r="A15" s="1"/>
      <c r="B15" s="164"/>
      <c r="C15" s="1"/>
      <c r="D15" s="25" t="s">
        <v>76</v>
      </c>
      <c r="E15" s="1"/>
      <c r="F15" s="1" t="s">
        <v>77</v>
      </c>
      <c r="G15" s="1"/>
      <c r="H15" s="1"/>
      <c r="I15" s="1" t="s">
        <v>78</v>
      </c>
      <c r="J15" s="1"/>
      <c r="K15" s="1"/>
      <c r="L15" s="1"/>
    </row>
    <row r="16" spans="1:12" ht="18" customHeight="1">
      <c r="A16" s="1"/>
      <c r="B16" s="1"/>
      <c r="C16" s="1"/>
      <c r="D16" s="25" t="s">
        <v>79</v>
      </c>
      <c r="E16" s="1"/>
      <c r="F16" s="1" t="s">
        <v>80</v>
      </c>
      <c r="G16" s="1"/>
      <c r="H16" s="1"/>
      <c r="I16" s="1" t="s">
        <v>81</v>
      </c>
      <c r="J16" s="1"/>
      <c r="K16" s="1"/>
      <c r="L16" s="1"/>
    </row>
    <row r="17" spans="1:12" ht="18" customHeight="1">
      <c r="A17" s="1"/>
      <c r="B17" s="1"/>
      <c r="C17" s="1"/>
      <c r="D17" s="1"/>
      <c r="E17" s="1"/>
      <c r="F17" s="1"/>
      <c r="G17" s="1"/>
      <c r="H17" s="1"/>
      <c r="I17" s="1" t="s">
        <v>82</v>
      </c>
      <c r="J17" s="1"/>
      <c r="K17" s="1"/>
      <c r="L17" s="1"/>
    </row>
    <row r="18" spans="1:12" ht="18" customHeight="1">
      <c r="A18" s="1"/>
      <c r="B18" s="1"/>
      <c r="C18" s="1"/>
      <c r="D18" s="1"/>
      <c r="E18" s="1"/>
      <c r="F18" s="1"/>
      <c r="G18" s="1"/>
      <c r="H18" s="1"/>
      <c r="I18" s="1" t="s">
        <v>83</v>
      </c>
      <c r="J18" s="1"/>
      <c r="K18" s="1"/>
      <c r="L18" s="1"/>
    </row>
    <row r="19" spans="1:12" ht="18" customHeight="1">
      <c r="A19" s="1"/>
      <c r="B19" s="1"/>
      <c r="C19" s="1"/>
      <c r="D19" s="1"/>
      <c r="E19" s="1"/>
      <c r="F19" s="1"/>
      <c r="G19" s="1"/>
      <c r="H19" s="1"/>
      <c r="I19" s="1"/>
      <c r="J19" s="1"/>
      <c r="K19" s="1"/>
      <c r="L19" s="1"/>
    </row>
    <row r="20" spans="1:12" ht="19.5" customHeight="1">
      <c r="A20" s="1"/>
      <c r="B20" s="160" t="s">
        <v>242</v>
      </c>
      <c r="C20" s="160"/>
      <c r="D20" s="160"/>
      <c r="E20" s="160"/>
      <c r="F20" s="160"/>
      <c r="G20" s="160"/>
      <c r="H20" s="160"/>
      <c r="I20" s="160"/>
      <c r="J20" s="160"/>
      <c r="K20" s="160"/>
      <c r="L20" s="160"/>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65" t="s">
        <v>250</v>
      </c>
      <c r="C23" s="165"/>
      <c r="D23" s="165"/>
      <c r="E23" s="165"/>
      <c r="F23" s="165"/>
      <c r="G23" s="165"/>
      <c r="H23" s="165"/>
      <c r="I23" s="165"/>
      <c r="J23" s="165"/>
      <c r="K23" s="165"/>
      <c r="L23" s="165"/>
    </row>
    <row r="24" spans="1:12" ht="54" customHeight="1">
      <c r="A24" s="1"/>
      <c r="B24" s="165" t="s">
        <v>236</v>
      </c>
      <c r="C24" s="165"/>
      <c r="D24" s="165"/>
      <c r="E24" s="165"/>
      <c r="F24" s="165"/>
      <c r="G24" s="165"/>
      <c r="H24" s="165"/>
      <c r="I24" s="165"/>
      <c r="J24" s="165"/>
      <c r="K24" s="165"/>
      <c r="L24" s="165"/>
    </row>
    <row r="25" spans="1:12" ht="36" customHeight="1">
      <c r="A25" s="1"/>
      <c r="B25" s="165" t="s">
        <v>237</v>
      </c>
      <c r="C25" s="165"/>
      <c r="D25" s="165"/>
      <c r="E25" s="165"/>
      <c r="F25" s="165"/>
      <c r="G25" s="165"/>
      <c r="H25" s="165"/>
      <c r="I25" s="165"/>
      <c r="J25" s="165"/>
      <c r="K25" s="165"/>
      <c r="L25" s="165"/>
    </row>
    <row r="26" spans="1:12" ht="107.25" customHeight="1">
      <c r="A26" s="1"/>
      <c r="B26" s="165" t="s">
        <v>238</v>
      </c>
      <c r="C26" s="165"/>
      <c r="D26" s="165"/>
      <c r="E26" s="165"/>
      <c r="F26" s="165"/>
      <c r="G26" s="165"/>
      <c r="H26" s="165"/>
      <c r="I26" s="165"/>
      <c r="J26" s="165"/>
      <c r="K26" s="165"/>
      <c r="L26" s="165"/>
    </row>
    <row r="27" spans="1:12" ht="35.25" customHeight="1">
      <c r="A27" s="1"/>
      <c r="B27" s="165" t="s">
        <v>177</v>
      </c>
      <c r="C27" s="165"/>
      <c r="D27" s="165"/>
      <c r="E27" s="165"/>
      <c r="F27" s="165"/>
      <c r="G27" s="165"/>
      <c r="H27" s="165"/>
      <c r="I27" s="165"/>
      <c r="J27" s="165"/>
      <c r="K27" s="165"/>
      <c r="L27" s="165"/>
    </row>
    <row r="28" spans="1:12" ht="71.25" customHeight="1">
      <c r="A28" s="1"/>
      <c r="B28" s="165" t="s">
        <v>208</v>
      </c>
      <c r="C28" s="165"/>
      <c r="D28" s="165"/>
      <c r="E28" s="165"/>
      <c r="F28" s="165"/>
      <c r="G28" s="165"/>
      <c r="H28" s="165"/>
      <c r="I28" s="165"/>
      <c r="J28" s="165"/>
      <c r="K28" s="165"/>
      <c r="L28" s="165"/>
    </row>
    <row r="29" spans="1:12" ht="88.5" customHeight="1">
      <c r="A29" s="1"/>
      <c r="B29" s="165" t="s">
        <v>209</v>
      </c>
      <c r="C29" s="165"/>
      <c r="D29" s="165"/>
      <c r="E29" s="165"/>
      <c r="F29" s="165"/>
      <c r="G29" s="165"/>
      <c r="H29" s="165"/>
      <c r="I29" s="165"/>
      <c r="J29" s="165"/>
      <c r="K29" s="165"/>
      <c r="L29" s="165"/>
    </row>
    <row r="30" spans="1:12" ht="18" customHeight="1">
      <c r="A30" s="1"/>
      <c r="B30" s="158"/>
      <c r="C30" s="158"/>
      <c r="D30" s="158"/>
      <c r="E30" s="158"/>
      <c r="F30" s="158"/>
      <c r="G30" s="158"/>
      <c r="H30" s="158"/>
      <c r="I30" s="158"/>
      <c r="J30" s="158"/>
      <c r="K30" s="158"/>
      <c r="L30" s="158"/>
    </row>
    <row r="31" spans="1:12" ht="14.25">
      <c r="A31" s="1"/>
      <c r="B31" s="1"/>
      <c r="C31" s="1"/>
      <c r="D31" s="1"/>
      <c r="E31" s="1"/>
      <c r="F31" s="1"/>
      <c r="G31" s="1"/>
      <c r="H31" s="1"/>
      <c r="I31" s="1"/>
      <c r="J31" s="1"/>
      <c r="K31" s="1"/>
      <c r="L31" s="1"/>
    </row>
    <row r="32" spans="1:12" ht="14.25">
      <c r="A32" s="1"/>
      <c r="B32" s="1"/>
      <c r="C32" s="1"/>
      <c r="D32" s="1"/>
      <c r="E32" s="1"/>
      <c r="F32" s="1"/>
      <c r="G32" s="1"/>
      <c r="H32" s="1"/>
      <c r="I32" s="1"/>
      <c r="J32" s="166" t="s">
        <v>210</v>
      </c>
      <c r="K32" s="166"/>
      <c r="L32" s="166"/>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zoomScalePageLayoutView="0" workbookViewId="0" topLeftCell="A1">
      <selection activeCell="F15" sqref="F15"/>
    </sheetView>
  </sheetViews>
  <sheetFormatPr defaultColWidth="10.625" defaultRowHeight="13.5"/>
  <cols>
    <col min="1" max="1" width="2.625" style="17" customWidth="1"/>
    <col min="2" max="2" width="10.625" style="17" customWidth="1"/>
    <col min="3" max="4" width="12.875" style="17" customWidth="1"/>
    <col min="5" max="5" width="12.125" style="17" customWidth="1"/>
    <col min="6" max="6" width="13.375" style="17" customWidth="1"/>
    <col min="7" max="7" width="20.125" style="17" customWidth="1"/>
    <col min="8" max="9" width="16.625" style="17" customWidth="1"/>
    <col min="10" max="10" width="17.625" style="17" customWidth="1"/>
    <col min="11" max="11" width="12.875" style="17" customWidth="1"/>
    <col min="12" max="12" width="13.625" style="17" customWidth="1"/>
    <col min="13" max="13" width="16.625" style="17" customWidth="1"/>
    <col min="14" max="14" width="12.625" style="17" customWidth="1"/>
    <col min="15" max="15" width="15.625" style="17" customWidth="1"/>
    <col min="16" max="16" width="15.125" style="17" customWidth="1"/>
    <col min="17" max="17" width="11.125" style="17" bestFit="1" customWidth="1"/>
    <col min="18" max="19" width="10.625" style="17" customWidth="1"/>
    <col min="20" max="20" width="12.375" style="17" bestFit="1" customWidth="1"/>
    <col min="21" max="21" width="10.625" style="17" customWidth="1"/>
    <col min="22" max="23" width="11.125" style="17" bestFit="1" customWidth="1"/>
    <col min="24" max="16384" width="10.625" style="17" customWidth="1"/>
  </cols>
  <sheetData>
    <row r="1" spans="1:16" s="3" customFormat="1" ht="19.5" customHeight="1">
      <c r="A1" s="2" t="s">
        <v>86</v>
      </c>
      <c r="P1" s="4" t="s">
        <v>87</v>
      </c>
    </row>
    <row r="2" spans="1:16" ht="19.5" customHeight="1">
      <c r="A2" s="179" t="s">
        <v>179</v>
      </c>
      <c r="B2" s="179"/>
      <c r="C2" s="179"/>
      <c r="D2" s="179"/>
      <c r="E2" s="179"/>
      <c r="F2" s="179"/>
      <c r="G2" s="179"/>
      <c r="H2" s="179"/>
      <c r="I2" s="179"/>
      <c r="J2" s="179"/>
      <c r="K2" s="179"/>
      <c r="L2" s="179"/>
      <c r="M2" s="179"/>
      <c r="N2" s="179"/>
      <c r="O2" s="179"/>
      <c r="P2" s="179"/>
    </row>
    <row r="3" spans="1:16" ht="18" customHeight="1" thickBot="1">
      <c r="A3" s="5"/>
      <c r="B3" s="6"/>
      <c r="C3" s="6"/>
      <c r="D3" s="6"/>
      <c r="E3" s="6"/>
      <c r="F3" s="6"/>
      <c r="G3" s="6"/>
      <c r="H3" s="6"/>
      <c r="I3" s="6"/>
      <c r="J3" s="6"/>
      <c r="K3" s="6"/>
      <c r="L3" s="6"/>
      <c r="M3" s="6"/>
      <c r="N3" s="6"/>
      <c r="O3" s="6"/>
      <c r="P3" s="6"/>
    </row>
    <row r="4" spans="1:16" ht="14.25" customHeight="1">
      <c r="A4" s="180" t="s">
        <v>40</v>
      </c>
      <c r="B4" s="181"/>
      <c r="C4" s="186" t="s">
        <v>47</v>
      </c>
      <c r="D4" s="186" t="s">
        <v>41</v>
      </c>
      <c r="E4" s="186" t="s">
        <v>42</v>
      </c>
      <c r="F4" s="186" t="s">
        <v>43</v>
      </c>
      <c r="G4" s="189" t="s">
        <v>44</v>
      </c>
      <c r="H4" s="117"/>
      <c r="I4" s="118"/>
      <c r="J4" s="118"/>
      <c r="K4" s="118"/>
      <c r="L4" s="118"/>
      <c r="M4" s="118"/>
      <c r="N4" s="118"/>
      <c r="O4" s="118"/>
      <c r="P4" s="118"/>
    </row>
    <row r="5" spans="1:16" ht="14.25" customHeight="1">
      <c r="A5" s="182"/>
      <c r="B5" s="183"/>
      <c r="C5" s="187"/>
      <c r="D5" s="187"/>
      <c r="E5" s="187"/>
      <c r="F5" s="187"/>
      <c r="G5" s="190"/>
      <c r="H5" s="119" t="s">
        <v>211</v>
      </c>
      <c r="I5" s="120" t="s">
        <v>212</v>
      </c>
      <c r="J5" s="121" t="s">
        <v>48</v>
      </c>
      <c r="K5" s="120" t="s">
        <v>213</v>
      </c>
      <c r="L5" s="121" t="s">
        <v>49</v>
      </c>
      <c r="M5" s="120" t="s">
        <v>50</v>
      </c>
      <c r="N5" s="121" t="s">
        <v>51</v>
      </c>
      <c r="O5" s="120" t="s">
        <v>52</v>
      </c>
      <c r="P5" s="121" t="s">
        <v>53</v>
      </c>
    </row>
    <row r="6" spans="1:16" ht="14.25">
      <c r="A6" s="184"/>
      <c r="B6" s="185"/>
      <c r="C6" s="188"/>
      <c r="D6" s="188"/>
      <c r="E6" s="188"/>
      <c r="F6" s="188"/>
      <c r="G6" s="191"/>
      <c r="H6" s="122" t="s">
        <v>214</v>
      </c>
      <c r="I6" s="123" t="s">
        <v>214</v>
      </c>
      <c r="J6" s="123" t="s">
        <v>214</v>
      </c>
      <c r="K6" s="123" t="s">
        <v>214</v>
      </c>
      <c r="L6" s="123" t="s">
        <v>214</v>
      </c>
      <c r="M6" s="123" t="s">
        <v>214</v>
      </c>
      <c r="N6" s="123" t="s">
        <v>214</v>
      </c>
      <c r="O6" s="123" t="s">
        <v>214</v>
      </c>
      <c r="P6" s="123" t="s">
        <v>54</v>
      </c>
    </row>
    <row r="7" spans="1:16" ht="14.25">
      <c r="A7" s="172" t="s">
        <v>258</v>
      </c>
      <c r="B7" s="173"/>
      <c r="C7" s="42">
        <v>4186.09</v>
      </c>
      <c r="D7" s="124">
        <v>418</v>
      </c>
      <c r="E7" s="125" t="s">
        <v>215</v>
      </c>
      <c r="F7" s="41" t="s">
        <v>254</v>
      </c>
      <c r="G7" s="126">
        <v>1601671774</v>
      </c>
      <c r="H7" s="126">
        <v>398665784</v>
      </c>
      <c r="I7" s="126">
        <v>144491046</v>
      </c>
      <c r="J7" s="126">
        <v>192467407</v>
      </c>
      <c r="K7" s="126">
        <v>1203</v>
      </c>
      <c r="L7" s="126">
        <v>3478674</v>
      </c>
      <c r="M7" s="126">
        <v>764440085</v>
      </c>
      <c r="N7" s="126">
        <v>513802</v>
      </c>
      <c r="O7" s="126">
        <v>41604829</v>
      </c>
      <c r="P7" s="126">
        <v>56008944</v>
      </c>
    </row>
    <row r="8" spans="1:18" ht="14.25">
      <c r="A8" s="174" t="s">
        <v>255</v>
      </c>
      <c r="B8" s="175"/>
      <c r="C8" s="43">
        <v>4186.05</v>
      </c>
      <c r="D8" s="124">
        <v>415</v>
      </c>
      <c r="E8" s="125" t="s">
        <v>215</v>
      </c>
      <c r="F8" s="41">
        <v>984.27</v>
      </c>
      <c r="G8" s="127">
        <v>1601534190</v>
      </c>
      <c r="H8" s="127">
        <v>396988061</v>
      </c>
      <c r="I8" s="127">
        <v>143630376</v>
      </c>
      <c r="J8" s="127">
        <v>193356039</v>
      </c>
      <c r="K8" s="127">
        <v>1211</v>
      </c>
      <c r="L8" s="127">
        <v>3480841</v>
      </c>
      <c r="M8" s="127">
        <v>764846517</v>
      </c>
      <c r="N8" s="127">
        <v>513802</v>
      </c>
      <c r="O8" s="127">
        <v>41666677</v>
      </c>
      <c r="P8" s="127">
        <v>57050666</v>
      </c>
      <c r="Q8" s="32"/>
      <c r="R8" s="32"/>
    </row>
    <row r="9" spans="1:18" ht="14.25">
      <c r="A9" s="174" t="s">
        <v>256</v>
      </c>
      <c r="B9" s="175"/>
      <c r="C9" s="43">
        <v>4186.05</v>
      </c>
      <c r="D9" s="124">
        <v>412</v>
      </c>
      <c r="E9" s="128" t="s">
        <v>215</v>
      </c>
      <c r="F9" s="41">
        <v>986.6800000000002</v>
      </c>
      <c r="G9" s="126">
        <v>1601428777</v>
      </c>
      <c r="H9" s="126">
        <v>395227566</v>
      </c>
      <c r="I9" s="126">
        <v>143221496</v>
      </c>
      <c r="J9" s="126">
        <v>194527872</v>
      </c>
      <c r="K9" s="126">
        <v>1095</v>
      </c>
      <c r="L9" s="126">
        <v>3480308</v>
      </c>
      <c r="M9" s="126">
        <v>765281092</v>
      </c>
      <c r="N9" s="126">
        <v>512332</v>
      </c>
      <c r="O9" s="126">
        <v>41486070</v>
      </c>
      <c r="P9" s="126">
        <v>57690946</v>
      </c>
      <c r="Q9" s="32"/>
      <c r="R9" s="32"/>
    </row>
    <row r="10" spans="1:18" s="34" customFormat="1" ht="14.25">
      <c r="A10" s="174" t="s">
        <v>257</v>
      </c>
      <c r="B10" s="176"/>
      <c r="C10" s="43">
        <v>4186.05</v>
      </c>
      <c r="D10" s="129">
        <v>410</v>
      </c>
      <c r="E10" s="125" t="s">
        <v>215</v>
      </c>
      <c r="F10" s="41">
        <v>989.0400000000002</v>
      </c>
      <c r="G10" s="126">
        <v>1601403815</v>
      </c>
      <c r="H10" s="126">
        <v>393711283</v>
      </c>
      <c r="I10" s="126">
        <v>143075034</v>
      </c>
      <c r="J10" s="126">
        <v>195336308</v>
      </c>
      <c r="K10" s="126">
        <v>1095</v>
      </c>
      <c r="L10" s="126">
        <v>3480526</v>
      </c>
      <c r="M10" s="126">
        <v>764026673</v>
      </c>
      <c r="N10" s="126">
        <v>511973</v>
      </c>
      <c r="O10" s="126">
        <v>41700950</v>
      </c>
      <c r="P10" s="126">
        <v>59559973</v>
      </c>
      <c r="Q10" s="33"/>
      <c r="R10" s="33"/>
    </row>
    <row r="11" spans="1:18" s="34" customFormat="1" ht="14.25">
      <c r="A11" s="192" t="s">
        <v>259</v>
      </c>
      <c r="B11" s="193"/>
      <c r="C11" s="130">
        <v>4186.21</v>
      </c>
      <c r="D11" s="131">
        <v>408</v>
      </c>
      <c r="E11" s="131">
        <v>2784.29</v>
      </c>
      <c r="F11" s="132">
        <f>SUM(F13:F23,F25,F28,F32,F36,F39)</f>
        <v>994.0000000000002</v>
      </c>
      <c r="G11" s="133">
        <v>1600621333</v>
      </c>
      <c r="H11" s="133">
        <v>392349416</v>
      </c>
      <c r="I11" s="133">
        <v>142803680</v>
      </c>
      <c r="J11" s="133">
        <v>196162442</v>
      </c>
      <c r="K11" s="133">
        <v>1095</v>
      </c>
      <c r="L11" s="133">
        <v>3480398</v>
      </c>
      <c r="M11" s="133">
        <v>763918565</v>
      </c>
      <c r="N11" s="133">
        <v>511973</v>
      </c>
      <c r="O11" s="133">
        <v>41242097</v>
      </c>
      <c r="P11" s="133">
        <v>60151667</v>
      </c>
      <c r="Q11" s="33"/>
      <c r="R11" s="33"/>
    </row>
    <row r="12" spans="1:16" ht="14.25">
      <c r="A12" s="35"/>
      <c r="B12" s="36"/>
      <c r="C12" s="42"/>
      <c r="D12" s="44"/>
      <c r="E12" s="41"/>
      <c r="F12" s="41"/>
      <c r="G12" s="134"/>
      <c r="H12" s="134"/>
      <c r="I12" s="134"/>
      <c r="J12" s="134"/>
      <c r="K12" s="134"/>
      <c r="L12" s="134"/>
      <c r="M12" s="134"/>
      <c r="N12" s="135"/>
      <c r="O12" s="134"/>
      <c r="P12" s="134"/>
    </row>
    <row r="13" spans="1:16" s="34" customFormat="1" ht="14.25">
      <c r="A13" s="169" t="s">
        <v>187</v>
      </c>
      <c r="B13" s="170"/>
      <c r="C13" s="138">
        <v>468.79</v>
      </c>
      <c r="D13" s="139">
        <v>34.9</v>
      </c>
      <c r="E13" s="132">
        <v>274</v>
      </c>
      <c r="F13" s="132">
        <f>C13-D13-E13</f>
        <v>159.89000000000004</v>
      </c>
      <c r="G13" s="140">
        <v>189446015</v>
      </c>
      <c r="H13" s="140">
        <v>29798841</v>
      </c>
      <c r="I13" s="140">
        <v>11995112</v>
      </c>
      <c r="J13" s="140">
        <v>49615652</v>
      </c>
      <c r="K13" s="140">
        <v>10</v>
      </c>
      <c r="L13" s="140">
        <v>32940</v>
      </c>
      <c r="M13" s="140">
        <v>82058100</v>
      </c>
      <c r="N13" s="140" t="s">
        <v>215</v>
      </c>
      <c r="O13" s="140">
        <v>5492335</v>
      </c>
      <c r="P13" s="140">
        <v>10453025</v>
      </c>
    </row>
    <row r="14" spans="1:16" s="34" customFormat="1" ht="14.25">
      <c r="A14" s="169" t="s">
        <v>188</v>
      </c>
      <c r="B14" s="170"/>
      <c r="C14" s="138">
        <v>318.29</v>
      </c>
      <c r="D14" s="139">
        <v>34.2</v>
      </c>
      <c r="E14" s="141">
        <v>203.89</v>
      </c>
      <c r="F14" s="132">
        <f aca="true" t="shared" si="0" ref="F14:F22">C14-D14-E14</f>
        <v>80.20000000000005</v>
      </c>
      <c r="G14" s="140">
        <v>139740487</v>
      </c>
      <c r="H14" s="140">
        <v>36697933</v>
      </c>
      <c r="I14" s="140">
        <v>10843897</v>
      </c>
      <c r="J14" s="140">
        <v>12884995</v>
      </c>
      <c r="K14" s="140">
        <v>36</v>
      </c>
      <c r="L14" s="140">
        <v>55962</v>
      </c>
      <c r="M14" s="140">
        <v>68361371</v>
      </c>
      <c r="N14" s="140" t="s">
        <v>215</v>
      </c>
      <c r="O14" s="140">
        <v>6485020</v>
      </c>
      <c r="P14" s="140">
        <v>4411273</v>
      </c>
    </row>
    <row r="15" spans="1:16" s="34" customFormat="1" ht="14.25">
      <c r="A15" s="169" t="s">
        <v>189</v>
      </c>
      <c r="B15" s="170"/>
      <c r="C15" s="138">
        <v>371.05</v>
      </c>
      <c r="D15" s="139">
        <v>38.9</v>
      </c>
      <c r="E15" s="141">
        <v>257.99</v>
      </c>
      <c r="F15" s="132">
        <f t="shared" si="0"/>
        <v>74.16000000000003</v>
      </c>
      <c r="G15" s="140">
        <v>122341544</v>
      </c>
      <c r="H15" s="140">
        <v>37865360</v>
      </c>
      <c r="I15" s="140">
        <v>9506439</v>
      </c>
      <c r="J15" s="140">
        <v>21171319</v>
      </c>
      <c r="K15" s="140">
        <v>94</v>
      </c>
      <c r="L15" s="140">
        <v>60727</v>
      </c>
      <c r="M15" s="140">
        <v>48018380</v>
      </c>
      <c r="N15" s="140">
        <v>8029</v>
      </c>
      <c r="O15" s="140">
        <v>750481</v>
      </c>
      <c r="P15" s="140">
        <v>4960715</v>
      </c>
    </row>
    <row r="16" spans="1:16" s="34" customFormat="1" ht="14.25">
      <c r="A16" s="169" t="s">
        <v>190</v>
      </c>
      <c r="B16" s="170"/>
      <c r="C16" s="138">
        <v>426.32</v>
      </c>
      <c r="D16" s="139">
        <v>20.1</v>
      </c>
      <c r="E16" s="141">
        <v>327.14</v>
      </c>
      <c r="F16" s="132">
        <f t="shared" si="0"/>
        <v>79.07999999999998</v>
      </c>
      <c r="G16" s="140">
        <v>150577655</v>
      </c>
      <c r="H16" s="140">
        <v>25794903</v>
      </c>
      <c r="I16" s="140">
        <v>18399627</v>
      </c>
      <c r="J16" s="140">
        <v>6066407</v>
      </c>
      <c r="K16" s="140">
        <v>7</v>
      </c>
      <c r="L16" s="140">
        <v>15330</v>
      </c>
      <c r="M16" s="140">
        <v>89257423</v>
      </c>
      <c r="N16" s="140" t="s">
        <v>215</v>
      </c>
      <c r="O16" s="140">
        <v>7217496</v>
      </c>
      <c r="P16" s="140">
        <v>3826462</v>
      </c>
    </row>
    <row r="17" spans="1:16" s="34" customFormat="1" ht="14.25">
      <c r="A17" s="169" t="s">
        <v>191</v>
      </c>
      <c r="B17" s="170"/>
      <c r="C17" s="138">
        <v>247.2</v>
      </c>
      <c r="D17" s="139">
        <v>21.1</v>
      </c>
      <c r="E17" s="141">
        <v>186.41</v>
      </c>
      <c r="F17" s="132">
        <f t="shared" si="0"/>
        <v>39.69</v>
      </c>
      <c r="G17" s="140">
        <v>89473660</v>
      </c>
      <c r="H17" s="140">
        <v>16468427</v>
      </c>
      <c r="I17" s="140">
        <v>14175613</v>
      </c>
      <c r="J17" s="140">
        <v>4459036</v>
      </c>
      <c r="K17" s="140" t="s">
        <v>215</v>
      </c>
      <c r="L17" s="140">
        <v>4694</v>
      </c>
      <c r="M17" s="140">
        <v>49965628</v>
      </c>
      <c r="N17" s="140">
        <v>79849</v>
      </c>
      <c r="O17" s="140">
        <v>2209445</v>
      </c>
      <c r="P17" s="140">
        <v>2110968</v>
      </c>
    </row>
    <row r="18" spans="1:16" s="34" customFormat="1" ht="14.25">
      <c r="A18" s="169" t="s">
        <v>192</v>
      </c>
      <c r="B18" s="171"/>
      <c r="C18" s="138">
        <v>305.87</v>
      </c>
      <c r="D18" s="139">
        <v>34.5</v>
      </c>
      <c r="E18" s="141">
        <v>211.52</v>
      </c>
      <c r="F18" s="132">
        <f t="shared" si="0"/>
        <v>59.849999999999994</v>
      </c>
      <c r="G18" s="140">
        <v>113086587</v>
      </c>
      <c r="H18" s="140">
        <v>32639018</v>
      </c>
      <c r="I18" s="140">
        <v>5870018</v>
      </c>
      <c r="J18" s="140">
        <v>15401186</v>
      </c>
      <c r="K18" s="140">
        <v>914</v>
      </c>
      <c r="L18" s="140">
        <v>156859</v>
      </c>
      <c r="M18" s="140">
        <v>48903511</v>
      </c>
      <c r="N18" s="140">
        <v>21204</v>
      </c>
      <c r="O18" s="140">
        <v>2765515</v>
      </c>
      <c r="P18" s="140">
        <v>7328362</v>
      </c>
    </row>
    <row r="19" spans="1:16" s="34" customFormat="1" ht="14.25" customHeight="1">
      <c r="A19" s="169" t="s">
        <v>193</v>
      </c>
      <c r="B19" s="170"/>
      <c r="C19" s="138">
        <v>81.85</v>
      </c>
      <c r="D19" s="139">
        <v>22.8</v>
      </c>
      <c r="E19" s="141">
        <v>29.09</v>
      </c>
      <c r="F19" s="132">
        <f t="shared" si="0"/>
        <v>29.959999999999997</v>
      </c>
      <c r="G19" s="140">
        <v>48698240</v>
      </c>
      <c r="H19" s="140">
        <v>22546711</v>
      </c>
      <c r="I19" s="140">
        <v>3719331</v>
      </c>
      <c r="J19" s="140">
        <v>6600283</v>
      </c>
      <c r="K19" s="140" t="s">
        <v>215</v>
      </c>
      <c r="L19" s="140">
        <v>5225</v>
      </c>
      <c r="M19" s="140">
        <v>13720410</v>
      </c>
      <c r="N19" s="140" t="s">
        <v>215</v>
      </c>
      <c r="O19" s="140">
        <v>608256</v>
      </c>
      <c r="P19" s="140">
        <v>1498024</v>
      </c>
    </row>
    <row r="20" spans="1:16" s="34" customFormat="1" ht="14.25" customHeight="1">
      <c r="A20" s="169" t="s">
        <v>55</v>
      </c>
      <c r="B20" s="170"/>
      <c r="C20" s="138">
        <v>64.44</v>
      </c>
      <c r="D20" s="139">
        <v>12.4</v>
      </c>
      <c r="E20" s="141">
        <v>24.38</v>
      </c>
      <c r="F20" s="132">
        <f t="shared" si="0"/>
        <v>27.66</v>
      </c>
      <c r="G20" s="140">
        <v>35082002</v>
      </c>
      <c r="H20" s="140">
        <v>8729465</v>
      </c>
      <c r="I20" s="140">
        <v>8457587</v>
      </c>
      <c r="J20" s="140">
        <v>7260596</v>
      </c>
      <c r="K20" s="140" t="s">
        <v>215</v>
      </c>
      <c r="L20" s="140" t="s">
        <v>215</v>
      </c>
      <c r="M20" s="140">
        <v>8088177</v>
      </c>
      <c r="N20" s="140" t="s">
        <v>215</v>
      </c>
      <c r="O20" s="140">
        <v>534728</v>
      </c>
      <c r="P20" s="140">
        <v>2011449</v>
      </c>
    </row>
    <row r="21" spans="1:16" s="34" customFormat="1" ht="14.25">
      <c r="A21" s="169" t="s">
        <v>45</v>
      </c>
      <c r="B21" s="170"/>
      <c r="C21" s="142">
        <v>754.93</v>
      </c>
      <c r="D21" s="139">
        <v>46.7</v>
      </c>
      <c r="E21" s="141">
        <v>557.22</v>
      </c>
      <c r="F21" s="132">
        <f t="shared" si="0"/>
        <v>151.00999999999988</v>
      </c>
      <c r="G21" s="140">
        <v>179043050</v>
      </c>
      <c r="H21" s="140">
        <v>46425922</v>
      </c>
      <c r="I21" s="140">
        <v>2081270</v>
      </c>
      <c r="J21" s="140">
        <v>20856218</v>
      </c>
      <c r="K21" s="140">
        <v>7</v>
      </c>
      <c r="L21" s="140">
        <v>2907705</v>
      </c>
      <c r="M21" s="140">
        <v>100065518</v>
      </c>
      <c r="N21" s="140" t="s">
        <v>215</v>
      </c>
      <c r="O21" s="140">
        <v>2768321</v>
      </c>
      <c r="P21" s="140">
        <v>3938089</v>
      </c>
    </row>
    <row r="22" spans="1:16" s="34" customFormat="1" ht="14.25">
      <c r="A22" s="169" t="s">
        <v>46</v>
      </c>
      <c r="B22" s="170"/>
      <c r="C22" s="142">
        <v>84.14</v>
      </c>
      <c r="D22" s="139">
        <v>18.3</v>
      </c>
      <c r="E22" s="141">
        <v>35.61</v>
      </c>
      <c r="F22" s="132">
        <f t="shared" si="0"/>
        <v>30.230000000000004</v>
      </c>
      <c r="G22" s="140">
        <v>42964759</v>
      </c>
      <c r="H22" s="140">
        <v>17054112</v>
      </c>
      <c r="I22" s="140">
        <v>677554</v>
      </c>
      <c r="J22" s="140">
        <v>11338570</v>
      </c>
      <c r="K22" s="140">
        <v>13</v>
      </c>
      <c r="L22" s="140">
        <v>5507</v>
      </c>
      <c r="M22" s="140">
        <v>11696396</v>
      </c>
      <c r="N22" s="140" t="s">
        <v>215</v>
      </c>
      <c r="O22" s="140">
        <v>57078</v>
      </c>
      <c r="P22" s="140">
        <v>2135529</v>
      </c>
    </row>
    <row r="23" spans="1:16" s="34" customFormat="1" ht="14.25">
      <c r="A23" s="169" t="s">
        <v>247</v>
      </c>
      <c r="B23" s="170"/>
      <c r="C23" s="138">
        <v>13.56</v>
      </c>
      <c r="D23" s="139">
        <v>2.72</v>
      </c>
      <c r="E23" s="140" t="s">
        <v>180</v>
      </c>
      <c r="F23" s="132">
        <f>C23-D23</f>
        <v>10.84</v>
      </c>
      <c r="G23" s="140">
        <v>9001823</v>
      </c>
      <c r="H23" s="140">
        <v>2585283</v>
      </c>
      <c r="I23" s="140" t="s">
        <v>215</v>
      </c>
      <c r="J23" s="140">
        <v>6011711</v>
      </c>
      <c r="K23" s="140" t="s">
        <v>215</v>
      </c>
      <c r="L23" s="140" t="s">
        <v>215</v>
      </c>
      <c r="M23" s="140" t="s">
        <v>215</v>
      </c>
      <c r="N23" s="140" t="s">
        <v>215</v>
      </c>
      <c r="O23" s="140" t="s">
        <v>215</v>
      </c>
      <c r="P23" s="140">
        <v>404829</v>
      </c>
    </row>
    <row r="24" spans="1:16" s="34" customFormat="1" ht="14.25">
      <c r="A24" s="136"/>
      <c r="B24" s="137"/>
      <c r="C24" s="142"/>
      <c r="D24" s="139"/>
      <c r="E24" s="141"/>
      <c r="F24" s="132"/>
      <c r="G24" s="140"/>
      <c r="H24" s="140"/>
      <c r="I24" s="140"/>
      <c r="J24" s="140"/>
      <c r="K24" s="140"/>
      <c r="L24" s="140"/>
      <c r="M24" s="140"/>
      <c r="N24" s="143"/>
      <c r="O24" s="140"/>
      <c r="P24" s="140"/>
    </row>
    <row r="25" spans="1:16" s="34" customFormat="1" ht="14.25">
      <c r="A25" s="169" t="s">
        <v>194</v>
      </c>
      <c r="B25" s="170"/>
      <c r="C25" s="138">
        <v>14.64</v>
      </c>
      <c r="D25" s="139">
        <f>D26</f>
        <v>7.68</v>
      </c>
      <c r="E25" s="140" t="s">
        <v>180</v>
      </c>
      <c r="F25" s="132">
        <f>C25-D25</f>
        <v>6.960000000000001</v>
      </c>
      <c r="G25" s="140">
        <v>9619257</v>
      </c>
      <c r="H25" s="140">
        <v>7638382</v>
      </c>
      <c r="I25" s="140">
        <v>31789</v>
      </c>
      <c r="J25" s="140">
        <v>1758667</v>
      </c>
      <c r="K25" s="140" t="s">
        <v>215</v>
      </c>
      <c r="L25" s="140">
        <v>102</v>
      </c>
      <c r="M25" s="140" t="s">
        <v>215</v>
      </c>
      <c r="N25" s="140" t="s">
        <v>215</v>
      </c>
      <c r="O25" s="140">
        <v>739</v>
      </c>
      <c r="P25" s="140">
        <v>189578</v>
      </c>
    </row>
    <row r="26" spans="1:16" ht="14.25">
      <c r="A26" s="10"/>
      <c r="B26" s="144" t="s">
        <v>195</v>
      </c>
      <c r="C26" s="145">
        <v>14.64</v>
      </c>
      <c r="D26" s="146">
        <v>7.68</v>
      </c>
      <c r="E26" s="147" t="s">
        <v>180</v>
      </c>
      <c r="F26" s="41">
        <f>C26-D26</f>
        <v>6.960000000000001</v>
      </c>
      <c r="G26" s="147">
        <v>9619257</v>
      </c>
      <c r="H26" s="147">
        <v>7638382</v>
      </c>
      <c r="I26" s="147">
        <v>31789</v>
      </c>
      <c r="J26" s="147">
        <v>1758667</v>
      </c>
      <c r="K26" s="147" t="s">
        <v>215</v>
      </c>
      <c r="L26" s="147">
        <v>102</v>
      </c>
      <c r="M26" s="147" t="s">
        <v>215</v>
      </c>
      <c r="N26" s="147" t="s">
        <v>215</v>
      </c>
      <c r="O26" s="147">
        <v>739</v>
      </c>
      <c r="P26" s="147">
        <v>189578</v>
      </c>
    </row>
    <row r="27" spans="1:16" ht="14.25">
      <c r="A27" s="10"/>
      <c r="B27" s="144"/>
      <c r="C27" s="145"/>
      <c r="D27" s="146"/>
      <c r="E27" s="148"/>
      <c r="F27" s="41"/>
      <c r="G27" s="147"/>
      <c r="H27" s="147"/>
      <c r="I27" s="147"/>
      <c r="J27" s="147"/>
      <c r="K27" s="147"/>
      <c r="L27" s="147"/>
      <c r="M27" s="147"/>
      <c r="N27" s="147"/>
      <c r="O27" s="147"/>
      <c r="P27" s="147"/>
    </row>
    <row r="28" spans="1:16" s="34" customFormat="1" ht="14.25">
      <c r="A28" s="169" t="s">
        <v>196</v>
      </c>
      <c r="B28" s="170"/>
      <c r="C28" s="142">
        <v>130.92</v>
      </c>
      <c r="D28" s="139">
        <f>SUM(D29:D30)</f>
        <v>23.92</v>
      </c>
      <c r="E28" s="141">
        <v>58.71</v>
      </c>
      <c r="F28" s="132">
        <f aca="true" t="shared" si="1" ref="F28:F41">C28-D28-E28</f>
        <v>48.289999999999985</v>
      </c>
      <c r="G28" s="140">
        <v>60695868</v>
      </c>
      <c r="H28" s="140">
        <v>18219623</v>
      </c>
      <c r="I28" s="140">
        <v>13423941</v>
      </c>
      <c r="J28" s="140">
        <v>8770396</v>
      </c>
      <c r="K28" s="140">
        <v>3</v>
      </c>
      <c r="L28" s="140">
        <v>14349</v>
      </c>
      <c r="M28" s="140">
        <v>16358567</v>
      </c>
      <c r="N28" s="140" t="s">
        <v>215</v>
      </c>
      <c r="O28" s="140">
        <v>985220</v>
      </c>
      <c r="P28" s="140">
        <v>2923769</v>
      </c>
    </row>
    <row r="29" spans="1:16" ht="14.25">
      <c r="A29" s="10"/>
      <c r="B29" s="144" t="s">
        <v>197</v>
      </c>
      <c r="C29" s="145">
        <v>110.59</v>
      </c>
      <c r="D29" s="146">
        <v>18.3</v>
      </c>
      <c r="E29" s="148">
        <v>56.34</v>
      </c>
      <c r="F29" s="41">
        <f t="shared" si="1"/>
        <v>35.95</v>
      </c>
      <c r="G29" s="147">
        <v>50564590</v>
      </c>
      <c r="H29" s="147">
        <v>17157389</v>
      </c>
      <c r="I29" s="147">
        <v>7721115</v>
      </c>
      <c r="J29" s="147">
        <v>5761103</v>
      </c>
      <c r="K29" s="147">
        <v>3</v>
      </c>
      <c r="L29" s="147">
        <v>14150</v>
      </c>
      <c r="M29" s="147">
        <v>16326551</v>
      </c>
      <c r="N29" s="147" t="s">
        <v>215</v>
      </c>
      <c r="O29" s="147">
        <v>964031</v>
      </c>
      <c r="P29" s="147">
        <v>2620248</v>
      </c>
    </row>
    <row r="30" spans="1:16" ht="14.25">
      <c r="A30" s="10"/>
      <c r="B30" s="144" t="s">
        <v>198</v>
      </c>
      <c r="C30" s="145">
        <v>20.33</v>
      </c>
      <c r="D30" s="146">
        <v>5.62</v>
      </c>
      <c r="E30" s="148">
        <v>2.37</v>
      </c>
      <c r="F30" s="41">
        <f t="shared" si="1"/>
        <v>12.339999999999996</v>
      </c>
      <c r="G30" s="147">
        <v>10131278</v>
      </c>
      <c r="H30" s="147">
        <v>1062234</v>
      </c>
      <c r="I30" s="147">
        <v>5702826</v>
      </c>
      <c r="J30" s="147">
        <v>3009293</v>
      </c>
      <c r="K30" s="147" t="s">
        <v>215</v>
      </c>
      <c r="L30" s="147">
        <v>199</v>
      </c>
      <c r="M30" s="147">
        <v>32016</v>
      </c>
      <c r="N30" s="147" t="s">
        <v>215</v>
      </c>
      <c r="O30" s="147">
        <v>21189</v>
      </c>
      <c r="P30" s="147">
        <v>303521</v>
      </c>
    </row>
    <row r="31" spans="1:16" ht="14.25">
      <c r="A31" s="10"/>
      <c r="B31" s="144"/>
      <c r="C31" s="145"/>
      <c r="D31" s="146"/>
      <c r="E31" s="148"/>
      <c r="F31" s="41"/>
      <c r="G31" s="147"/>
      <c r="H31" s="147"/>
      <c r="I31" s="147"/>
      <c r="J31" s="147"/>
      <c r="K31" s="147"/>
      <c r="L31" s="147"/>
      <c r="M31" s="147"/>
      <c r="N31" s="147"/>
      <c r="O31" s="147"/>
      <c r="P31" s="147"/>
    </row>
    <row r="32" spans="1:16" s="34" customFormat="1" ht="14.25">
      <c r="A32" s="169" t="s">
        <v>199</v>
      </c>
      <c r="B32" s="170"/>
      <c r="C32" s="142">
        <v>358.29</v>
      </c>
      <c r="D32" s="139">
        <f>SUM(D33:D34)</f>
        <v>43.7</v>
      </c>
      <c r="E32" s="141">
        <v>231.14</v>
      </c>
      <c r="F32" s="132">
        <f t="shared" si="1"/>
        <v>83.45000000000005</v>
      </c>
      <c r="G32" s="140">
        <v>182212987</v>
      </c>
      <c r="H32" s="140">
        <v>40820754</v>
      </c>
      <c r="I32" s="140">
        <v>14148532</v>
      </c>
      <c r="J32" s="140">
        <v>12548507</v>
      </c>
      <c r="K32" s="140">
        <v>11</v>
      </c>
      <c r="L32" s="140">
        <v>184054</v>
      </c>
      <c r="M32" s="140">
        <v>101923136</v>
      </c>
      <c r="N32" s="140">
        <v>658</v>
      </c>
      <c r="O32" s="140">
        <v>3604913</v>
      </c>
      <c r="P32" s="140">
        <v>8982422</v>
      </c>
    </row>
    <row r="33" spans="1:16" ht="14.25">
      <c r="A33" s="8"/>
      <c r="B33" s="144" t="s">
        <v>200</v>
      </c>
      <c r="C33" s="145">
        <v>246.76</v>
      </c>
      <c r="D33" s="146">
        <v>29</v>
      </c>
      <c r="E33" s="148">
        <v>161.23</v>
      </c>
      <c r="F33" s="41">
        <f t="shared" si="1"/>
        <v>56.53</v>
      </c>
      <c r="G33" s="147">
        <v>134707601</v>
      </c>
      <c r="H33" s="147">
        <v>25999289</v>
      </c>
      <c r="I33" s="147">
        <v>10261838</v>
      </c>
      <c r="J33" s="147">
        <v>8261897</v>
      </c>
      <c r="K33" s="147">
        <v>7</v>
      </c>
      <c r="L33" s="147">
        <v>167502</v>
      </c>
      <c r="M33" s="147">
        <v>81176633</v>
      </c>
      <c r="N33" s="147">
        <v>658</v>
      </c>
      <c r="O33" s="147">
        <v>2173205</v>
      </c>
      <c r="P33" s="147">
        <v>6666572</v>
      </c>
    </row>
    <row r="34" spans="1:16" ht="14.25">
      <c r="A34" s="10"/>
      <c r="B34" s="149" t="s">
        <v>181</v>
      </c>
      <c r="C34" s="145">
        <v>111.52</v>
      </c>
      <c r="D34" s="146">
        <v>14.7</v>
      </c>
      <c r="E34" s="148">
        <v>69.91</v>
      </c>
      <c r="F34" s="41">
        <f t="shared" si="1"/>
        <v>26.909999999999997</v>
      </c>
      <c r="G34" s="147">
        <v>47505386</v>
      </c>
      <c r="H34" s="147">
        <v>14821465</v>
      </c>
      <c r="I34" s="147">
        <v>3886694</v>
      </c>
      <c r="J34" s="147">
        <v>4286610</v>
      </c>
      <c r="K34" s="147">
        <v>4</v>
      </c>
      <c r="L34" s="147">
        <v>16552</v>
      </c>
      <c r="M34" s="147">
        <v>20746503</v>
      </c>
      <c r="N34" s="147" t="s">
        <v>215</v>
      </c>
      <c r="O34" s="147">
        <v>1431708</v>
      </c>
      <c r="P34" s="147">
        <v>2315850</v>
      </c>
    </row>
    <row r="35" spans="1:16" ht="14.25">
      <c r="A35" s="10"/>
      <c r="B35" s="144"/>
      <c r="C35" s="145" t="s">
        <v>239</v>
      </c>
      <c r="D35" s="146"/>
      <c r="E35" s="148"/>
      <c r="F35" s="41"/>
      <c r="G35" s="147"/>
      <c r="H35" s="147"/>
      <c r="I35" s="147"/>
      <c r="J35" s="147"/>
      <c r="K35" s="147"/>
      <c r="L35" s="147"/>
      <c r="M35" s="147"/>
      <c r="N35" s="147"/>
      <c r="O35" s="147"/>
      <c r="P35" s="147"/>
    </row>
    <row r="36" spans="1:16" s="34" customFormat="1" ht="14.25">
      <c r="A36" s="169" t="s">
        <v>201</v>
      </c>
      <c r="B36" s="170"/>
      <c r="C36" s="138">
        <v>89.45</v>
      </c>
      <c r="D36" s="139">
        <f>D37</f>
        <v>16.6</v>
      </c>
      <c r="E36" s="141">
        <v>50.36</v>
      </c>
      <c r="F36" s="132">
        <f t="shared" si="1"/>
        <v>22.489999999999995</v>
      </c>
      <c r="G36" s="140">
        <v>36737833</v>
      </c>
      <c r="H36" s="140">
        <v>16540255</v>
      </c>
      <c r="I36" s="140">
        <v>2347827</v>
      </c>
      <c r="J36" s="140">
        <v>5115212</v>
      </c>
      <c r="K36" s="140" t="s">
        <v>215</v>
      </c>
      <c r="L36" s="140">
        <v>4424</v>
      </c>
      <c r="M36" s="140">
        <v>10859100</v>
      </c>
      <c r="N36" s="140" t="s">
        <v>215</v>
      </c>
      <c r="O36" s="140">
        <v>627340</v>
      </c>
      <c r="P36" s="140">
        <v>1243675</v>
      </c>
    </row>
    <row r="37" spans="1:16" ht="14.25">
      <c r="A37" s="8"/>
      <c r="B37" s="150" t="s">
        <v>182</v>
      </c>
      <c r="C37" s="145">
        <v>89.45</v>
      </c>
      <c r="D37" s="146">
        <v>16.6</v>
      </c>
      <c r="E37" s="148">
        <v>50.36</v>
      </c>
      <c r="F37" s="41">
        <f t="shared" si="1"/>
        <v>22.489999999999995</v>
      </c>
      <c r="G37" s="147">
        <v>36737833</v>
      </c>
      <c r="H37" s="147">
        <v>16540255</v>
      </c>
      <c r="I37" s="147">
        <v>2347827</v>
      </c>
      <c r="J37" s="147">
        <v>5115212</v>
      </c>
      <c r="K37" s="147" t="s">
        <v>215</v>
      </c>
      <c r="L37" s="147">
        <v>4424</v>
      </c>
      <c r="M37" s="147">
        <v>10859100</v>
      </c>
      <c r="N37" s="147" t="s">
        <v>215</v>
      </c>
      <c r="O37" s="147">
        <v>627340</v>
      </c>
      <c r="P37" s="147">
        <v>1243675</v>
      </c>
    </row>
    <row r="38" spans="1:16" ht="14.25">
      <c r="A38" s="8"/>
      <c r="B38" s="150"/>
      <c r="C38" s="145" t="s">
        <v>239</v>
      </c>
      <c r="D38" s="146"/>
      <c r="E38" s="148"/>
      <c r="F38" s="41"/>
      <c r="G38" s="147"/>
      <c r="H38" s="147"/>
      <c r="I38" s="147"/>
      <c r="J38" s="147"/>
      <c r="K38" s="147"/>
      <c r="L38" s="147"/>
      <c r="M38" s="147"/>
      <c r="N38" s="147"/>
      <c r="O38" s="147"/>
      <c r="P38" s="147"/>
    </row>
    <row r="39" spans="1:16" s="34" customFormat="1" ht="14.25" customHeight="1">
      <c r="A39" s="169" t="s">
        <v>183</v>
      </c>
      <c r="B39" s="170"/>
      <c r="C39" s="142">
        <v>456.47</v>
      </c>
      <c r="D39" s="139">
        <f>SUM(D40:D41)</f>
        <v>29.400000000000002</v>
      </c>
      <c r="E39" s="141">
        <v>336.83</v>
      </c>
      <c r="F39" s="132">
        <f t="shared" si="1"/>
        <v>90.24000000000007</v>
      </c>
      <c r="G39" s="140">
        <v>191899566</v>
      </c>
      <c r="H39" s="140">
        <v>32524427</v>
      </c>
      <c r="I39" s="140">
        <v>27125143</v>
      </c>
      <c r="J39" s="140">
        <v>6303687</v>
      </c>
      <c r="K39" s="140" t="s">
        <v>215</v>
      </c>
      <c r="L39" s="140">
        <v>32520</v>
      </c>
      <c r="M39" s="140">
        <v>114642848</v>
      </c>
      <c r="N39" s="140">
        <v>402233</v>
      </c>
      <c r="O39" s="140">
        <v>7135210</v>
      </c>
      <c r="P39" s="140">
        <v>3733498</v>
      </c>
    </row>
    <row r="40" spans="1:16" ht="14.25">
      <c r="A40" s="10"/>
      <c r="B40" s="144" t="s">
        <v>202</v>
      </c>
      <c r="C40" s="145">
        <v>183.21</v>
      </c>
      <c r="D40" s="146">
        <v>10.8</v>
      </c>
      <c r="E40" s="148">
        <v>134.19</v>
      </c>
      <c r="F40" s="41">
        <f t="shared" si="1"/>
        <v>38.22</v>
      </c>
      <c r="G40" s="147">
        <v>73620495</v>
      </c>
      <c r="H40" s="147">
        <v>12894638</v>
      </c>
      <c r="I40" s="147">
        <v>9329709</v>
      </c>
      <c r="J40" s="147">
        <v>2480061</v>
      </c>
      <c r="K40" s="147" t="s">
        <v>215</v>
      </c>
      <c r="L40" s="147">
        <v>17095</v>
      </c>
      <c r="M40" s="147">
        <v>42603383</v>
      </c>
      <c r="N40" s="147" t="s">
        <v>215</v>
      </c>
      <c r="O40" s="147">
        <v>4193834</v>
      </c>
      <c r="P40" s="147">
        <v>2101775</v>
      </c>
    </row>
    <row r="41" spans="1:16" ht="14.25">
      <c r="A41" s="151"/>
      <c r="B41" s="152" t="s">
        <v>184</v>
      </c>
      <c r="C41" s="153">
        <v>273.27</v>
      </c>
      <c r="D41" s="154">
        <v>18.6</v>
      </c>
      <c r="E41" s="155">
        <v>202.64</v>
      </c>
      <c r="F41" s="156">
        <f t="shared" si="1"/>
        <v>52.03</v>
      </c>
      <c r="G41" s="157">
        <v>118279071</v>
      </c>
      <c r="H41" s="157">
        <v>19629789</v>
      </c>
      <c r="I41" s="157">
        <v>17795434</v>
      </c>
      <c r="J41" s="157">
        <v>3823626</v>
      </c>
      <c r="K41" s="157" t="s">
        <v>215</v>
      </c>
      <c r="L41" s="157">
        <v>15425</v>
      </c>
      <c r="M41" s="157">
        <v>72039465</v>
      </c>
      <c r="N41" s="157">
        <v>402233</v>
      </c>
      <c r="O41" s="157">
        <v>2941376</v>
      </c>
      <c r="P41" s="157">
        <v>1631723</v>
      </c>
    </row>
    <row r="42" spans="1:16" s="37" customFormat="1" ht="14.25">
      <c r="A42" s="177" t="s">
        <v>264</v>
      </c>
      <c r="B42" s="178"/>
      <c r="C42" s="178"/>
      <c r="D42" s="178"/>
      <c r="E42" s="178"/>
      <c r="F42" s="178"/>
      <c r="G42" s="178"/>
      <c r="H42" s="178"/>
      <c r="I42" s="178"/>
      <c r="J42" s="178"/>
      <c r="K42" s="178"/>
      <c r="L42" s="178"/>
      <c r="M42" s="178"/>
      <c r="N42" s="178"/>
      <c r="O42" s="178"/>
      <c r="P42" s="178"/>
    </row>
    <row r="43" spans="1:16" ht="14.25">
      <c r="A43" s="16" t="s">
        <v>56</v>
      </c>
      <c r="B43" s="15"/>
      <c r="C43" s="15"/>
      <c r="D43" s="15"/>
      <c r="H43" s="15"/>
      <c r="I43" s="15"/>
      <c r="J43" s="15"/>
      <c r="K43" s="15"/>
      <c r="L43" s="15"/>
      <c r="M43" s="15"/>
      <c r="N43" s="15"/>
      <c r="O43" s="15"/>
      <c r="P43" s="15"/>
    </row>
    <row r="44" spans="1:16" ht="14.25">
      <c r="A44" s="16" t="s">
        <v>57</v>
      </c>
      <c r="B44" s="16"/>
      <c r="C44" s="15"/>
      <c r="D44" s="15"/>
      <c r="H44" s="15"/>
      <c r="I44" s="15"/>
      <c r="J44" s="15"/>
      <c r="K44" s="15"/>
      <c r="L44" s="15"/>
      <c r="M44" s="15"/>
      <c r="N44" s="15"/>
      <c r="O44" s="15"/>
      <c r="P44" s="15"/>
    </row>
    <row r="45" spans="1:16" s="37" customFormat="1" ht="14.25">
      <c r="A45" s="16" t="s">
        <v>265</v>
      </c>
      <c r="B45" s="16"/>
      <c r="C45" s="15"/>
      <c r="D45" s="15"/>
      <c r="E45" s="17"/>
      <c r="F45" s="17"/>
      <c r="G45" s="17"/>
      <c r="H45" s="15"/>
      <c r="I45" s="15"/>
      <c r="J45" s="15"/>
      <c r="K45" s="15"/>
      <c r="L45" s="15"/>
      <c r="M45" s="15"/>
      <c r="N45" s="15"/>
      <c r="O45" s="15"/>
      <c r="P45" s="17"/>
    </row>
    <row r="46" spans="2:15" ht="14.25">
      <c r="B46" s="16"/>
      <c r="C46" s="15"/>
      <c r="D46" s="15"/>
      <c r="H46" s="15"/>
      <c r="I46" s="15"/>
      <c r="J46" s="15"/>
      <c r="K46" s="15"/>
      <c r="L46" s="15"/>
      <c r="M46" s="15"/>
      <c r="N46" s="15"/>
      <c r="O46" s="15"/>
    </row>
    <row r="47" spans="1:17" ht="14.25">
      <c r="A47" s="10"/>
      <c r="B47" s="8"/>
      <c r="C47" s="9"/>
      <c r="D47" s="12"/>
      <c r="E47" s="9"/>
      <c r="F47" s="7"/>
      <c r="G47" s="18"/>
      <c r="H47" s="11"/>
      <c r="I47" s="11"/>
      <c r="J47" s="11"/>
      <c r="K47" s="11"/>
      <c r="L47" s="11"/>
      <c r="M47" s="11"/>
      <c r="N47" s="11"/>
      <c r="O47" s="11"/>
      <c r="P47" s="11"/>
      <c r="Q47" s="19"/>
    </row>
    <row r="48" spans="1:16" ht="14.25">
      <c r="A48" s="10"/>
      <c r="B48" s="8"/>
      <c r="C48" s="9"/>
      <c r="D48" s="9"/>
      <c r="E48" s="9"/>
      <c r="F48" s="7"/>
      <c r="G48" s="18"/>
      <c r="H48" s="11"/>
      <c r="I48" s="11"/>
      <c r="J48" s="11"/>
      <c r="K48" s="11"/>
      <c r="L48" s="11"/>
      <c r="M48" s="11"/>
      <c r="N48" s="11"/>
      <c r="O48" s="11"/>
      <c r="P48" s="11"/>
    </row>
    <row r="49" spans="1:16" ht="14.25">
      <c r="A49" s="167"/>
      <c r="B49" s="168"/>
      <c r="C49" s="9"/>
      <c r="D49" s="9"/>
      <c r="E49" s="9"/>
      <c r="F49" s="7"/>
      <c r="G49" s="18"/>
      <c r="H49" s="18"/>
      <c r="I49" s="18"/>
      <c r="J49" s="18"/>
      <c r="K49" s="18"/>
      <c r="L49" s="18"/>
      <c r="M49" s="18"/>
      <c r="N49" s="18"/>
      <c r="O49" s="18"/>
      <c r="P49" s="18"/>
    </row>
    <row r="50" spans="1:16" ht="14.25">
      <c r="A50" s="8"/>
      <c r="B50" s="8"/>
      <c r="C50" s="9"/>
      <c r="D50" s="9"/>
      <c r="E50" s="9"/>
      <c r="F50" s="7"/>
      <c r="G50" s="18"/>
      <c r="H50" s="18"/>
      <c r="I50" s="18"/>
      <c r="J50" s="18"/>
      <c r="K50" s="18"/>
      <c r="L50" s="18"/>
      <c r="M50" s="18"/>
      <c r="N50" s="18"/>
      <c r="O50" s="18"/>
      <c r="P50" s="18"/>
    </row>
    <row r="51" spans="1:16" ht="14.25">
      <c r="A51" s="10"/>
      <c r="B51" s="21"/>
      <c r="C51" s="9"/>
      <c r="D51" s="9"/>
      <c r="E51" s="9"/>
      <c r="F51" s="7"/>
      <c r="G51" s="18"/>
      <c r="H51" s="18"/>
      <c r="I51" s="18"/>
      <c r="J51" s="18"/>
      <c r="K51" s="18"/>
      <c r="L51" s="18"/>
      <c r="M51" s="18"/>
      <c r="N51" s="18"/>
      <c r="O51" s="18"/>
      <c r="P51" s="18"/>
    </row>
    <row r="52" spans="1:16" ht="14.25">
      <c r="A52" s="10"/>
      <c r="B52" s="21"/>
      <c r="C52" s="9"/>
      <c r="D52" s="9"/>
      <c r="E52" s="9"/>
      <c r="F52" s="7"/>
      <c r="G52" s="18"/>
      <c r="H52" s="11"/>
      <c r="I52" s="11"/>
      <c r="J52" s="11"/>
      <c r="K52" s="11"/>
      <c r="L52" s="11"/>
      <c r="M52" s="11"/>
      <c r="N52" s="11"/>
      <c r="O52" s="11"/>
      <c r="P52" s="11"/>
    </row>
    <row r="53" spans="1:16" ht="14.25">
      <c r="A53" s="167"/>
      <c r="B53" s="168"/>
      <c r="C53" s="9"/>
      <c r="D53" s="9"/>
      <c r="E53" s="9"/>
      <c r="F53" s="7"/>
      <c r="G53" s="18"/>
      <c r="H53" s="18"/>
      <c r="I53" s="18"/>
      <c r="J53" s="18"/>
      <c r="K53" s="18"/>
      <c r="L53" s="18"/>
      <c r="M53" s="18"/>
      <c r="N53" s="18"/>
      <c r="O53" s="18"/>
      <c r="P53" s="18"/>
    </row>
    <row r="54" spans="1:16" ht="14.25">
      <c r="A54" s="8"/>
      <c r="B54" s="20"/>
      <c r="C54" s="9"/>
      <c r="D54" s="9"/>
      <c r="E54" s="9"/>
      <c r="F54" s="7"/>
      <c r="G54" s="18"/>
      <c r="H54" s="18"/>
      <c r="I54" s="18"/>
      <c r="J54" s="18"/>
      <c r="K54" s="18"/>
      <c r="L54" s="18"/>
      <c r="M54" s="18"/>
      <c r="N54" s="18"/>
      <c r="O54" s="18"/>
      <c r="P54" s="18"/>
    </row>
    <row r="55" spans="1:16" ht="14.25">
      <c r="A55" s="10"/>
      <c r="B55" s="21"/>
      <c r="C55" s="9"/>
      <c r="D55" s="9"/>
      <c r="E55" s="9"/>
      <c r="F55" s="7"/>
      <c r="G55" s="18"/>
      <c r="H55" s="18"/>
      <c r="I55" s="18"/>
      <c r="J55" s="18"/>
      <c r="K55" s="18"/>
      <c r="L55" s="18"/>
      <c r="M55" s="18"/>
      <c r="N55" s="18"/>
      <c r="O55" s="18"/>
      <c r="P55" s="18"/>
    </row>
    <row r="56" spans="1:16" ht="14.25">
      <c r="A56" s="167"/>
      <c r="B56" s="168"/>
      <c r="C56" s="9"/>
      <c r="D56" s="9"/>
      <c r="E56" s="9"/>
      <c r="F56" s="7"/>
      <c r="G56" s="18"/>
      <c r="H56" s="18"/>
      <c r="I56" s="18"/>
      <c r="J56" s="18"/>
      <c r="K56" s="18"/>
      <c r="L56" s="18"/>
      <c r="M56" s="18"/>
      <c r="N56" s="18"/>
      <c r="O56" s="18"/>
      <c r="P56" s="18"/>
    </row>
    <row r="57" spans="1:16" ht="14.25">
      <c r="A57" s="10"/>
      <c r="B57" s="8"/>
      <c r="C57" s="9"/>
      <c r="D57" s="9"/>
      <c r="E57" s="9"/>
      <c r="F57" s="7"/>
      <c r="G57" s="18"/>
      <c r="H57" s="18"/>
      <c r="I57" s="18"/>
      <c r="J57" s="18"/>
      <c r="K57" s="18"/>
      <c r="L57" s="18"/>
      <c r="M57" s="18"/>
      <c r="N57" s="18"/>
      <c r="O57" s="18"/>
      <c r="P57" s="18"/>
    </row>
    <row r="58" spans="1:16" ht="14.25">
      <c r="A58" s="10"/>
      <c r="B58" s="8"/>
      <c r="C58" s="9"/>
      <c r="D58" s="9"/>
      <c r="E58" s="9"/>
      <c r="F58" s="7"/>
      <c r="G58" s="18"/>
      <c r="H58" s="18"/>
      <c r="I58" s="18"/>
      <c r="J58" s="18"/>
      <c r="K58" s="18"/>
      <c r="L58" s="18"/>
      <c r="M58" s="18"/>
      <c r="N58" s="18"/>
      <c r="O58" s="18"/>
      <c r="P58" s="18"/>
    </row>
    <row r="59" spans="1:16" ht="14.25">
      <c r="A59" s="10"/>
      <c r="B59" s="21"/>
      <c r="C59" s="9"/>
      <c r="D59" s="9"/>
      <c r="E59" s="9"/>
      <c r="F59" s="7"/>
      <c r="G59" s="18"/>
      <c r="H59" s="11"/>
      <c r="I59" s="11"/>
      <c r="J59" s="11"/>
      <c r="K59" s="11"/>
      <c r="L59" s="11"/>
      <c r="M59" s="11"/>
      <c r="N59" s="11"/>
      <c r="O59" s="11"/>
      <c r="P59" s="11"/>
    </row>
    <row r="60" spans="1:16" ht="14.25">
      <c r="A60" s="10"/>
      <c r="B60" s="21"/>
      <c r="C60" s="9"/>
      <c r="D60" s="9"/>
      <c r="E60" s="9"/>
      <c r="F60" s="7"/>
      <c r="G60" s="18"/>
      <c r="H60" s="11"/>
      <c r="I60" s="11"/>
      <c r="J60" s="11"/>
      <c r="K60" s="11"/>
      <c r="L60" s="11"/>
      <c r="M60" s="11"/>
      <c r="N60" s="11"/>
      <c r="O60" s="11"/>
      <c r="P60" s="11"/>
    </row>
    <row r="61" spans="1:16" ht="14.25">
      <c r="A61" s="10"/>
      <c r="B61" s="21"/>
      <c r="C61" s="9"/>
      <c r="D61" s="9"/>
      <c r="E61" s="9"/>
      <c r="F61" s="7"/>
      <c r="G61" s="18"/>
      <c r="H61" s="11"/>
      <c r="I61" s="11"/>
      <c r="J61" s="11"/>
      <c r="K61" s="11"/>
      <c r="L61" s="11"/>
      <c r="M61" s="11"/>
      <c r="N61" s="11"/>
      <c r="O61" s="11"/>
      <c r="P61" s="11"/>
    </row>
    <row r="62" spans="1:16" ht="14.25">
      <c r="A62" s="10"/>
      <c r="B62" s="8"/>
      <c r="C62" s="9"/>
      <c r="D62" s="9"/>
      <c r="E62" s="9"/>
      <c r="F62" s="7"/>
      <c r="G62" s="18"/>
      <c r="H62" s="11"/>
      <c r="I62" s="11"/>
      <c r="J62" s="11"/>
      <c r="K62" s="11"/>
      <c r="L62" s="11"/>
      <c r="M62" s="11"/>
      <c r="N62" s="11"/>
      <c r="O62" s="11"/>
      <c r="P62" s="11"/>
    </row>
    <row r="63" spans="1:16" ht="14.25">
      <c r="A63" s="167"/>
      <c r="B63" s="168"/>
      <c r="C63" s="9"/>
      <c r="D63" s="9"/>
      <c r="E63" s="9"/>
      <c r="F63" s="7"/>
      <c r="G63" s="18"/>
      <c r="H63" s="18"/>
      <c r="I63" s="18"/>
      <c r="J63" s="18"/>
      <c r="K63" s="18"/>
      <c r="L63" s="18"/>
      <c r="M63" s="18"/>
      <c r="N63" s="18"/>
      <c r="O63" s="18"/>
      <c r="P63" s="18"/>
    </row>
    <row r="64" spans="1:16" ht="14.25">
      <c r="A64" s="10"/>
      <c r="B64" s="8"/>
      <c r="C64" s="9"/>
      <c r="D64" s="9"/>
      <c r="E64" s="9"/>
      <c r="F64" s="7"/>
      <c r="G64" s="18"/>
      <c r="H64" s="18"/>
      <c r="I64" s="18"/>
      <c r="J64" s="18"/>
      <c r="K64" s="18"/>
      <c r="L64" s="18"/>
      <c r="M64" s="18"/>
      <c r="N64" s="18"/>
      <c r="O64" s="18"/>
      <c r="P64" s="18"/>
    </row>
    <row r="65" spans="1:16" ht="14.25">
      <c r="A65" s="10"/>
      <c r="B65" s="8"/>
      <c r="C65" s="9"/>
      <c r="D65" s="9"/>
      <c r="E65" s="9"/>
      <c r="F65" s="7"/>
      <c r="G65" s="18"/>
      <c r="H65" s="18"/>
      <c r="I65" s="18"/>
      <c r="J65" s="18"/>
      <c r="K65" s="18"/>
      <c r="L65" s="18"/>
      <c r="M65" s="18"/>
      <c r="N65" s="18"/>
      <c r="O65" s="18"/>
      <c r="P65" s="18"/>
    </row>
    <row r="66" spans="1:16" ht="14.25">
      <c r="A66" s="10"/>
      <c r="B66" s="21"/>
      <c r="C66" s="9"/>
      <c r="D66" s="9"/>
      <c r="E66" s="9"/>
      <c r="F66" s="7"/>
      <c r="G66" s="18"/>
      <c r="H66" s="11"/>
      <c r="I66" s="11"/>
      <c r="J66" s="11"/>
      <c r="K66" s="11"/>
      <c r="L66" s="11"/>
      <c r="M66" s="11"/>
      <c r="N66" s="11"/>
      <c r="O66" s="11"/>
      <c r="P66" s="11"/>
    </row>
    <row r="67" spans="1:16" ht="14.25">
      <c r="A67" s="10"/>
      <c r="B67" s="21"/>
      <c r="C67" s="9"/>
      <c r="D67" s="9"/>
      <c r="E67" s="9"/>
      <c r="F67" s="7"/>
      <c r="G67" s="18"/>
      <c r="H67" s="11"/>
      <c r="I67" s="11"/>
      <c r="J67" s="11"/>
      <c r="K67" s="11"/>
      <c r="L67" s="11"/>
      <c r="M67" s="11"/>
      <c r="N67" s="11"/>
      <c r="O67" s="11"/>
      <c r="P67" s="11"/>
    </row>
    <row r="68" spans="1:39" ht="14.25">
      <c r="A68" s="10"/>
      <c r="B68" s="21"/>
      <c r="C68" s="9"/>
      <c r="D68" s="9"/>
      <c r="E68" s="9"/>
      <c r="F68" s="7"/>
      <c r="G68" s="18"/>
      <c r="H68" s="11"/>
      <c r="I68" s="11"/>
      <c r="J68" s="11"/>
      <c r="K68" s="11"/>
      <c r="L68" s="11"/>
      <c r="M68" s="11"/>
      <c r="N68" s="11"/>
      <c r="O68" s="11"/>
      <c r="P68" s="11"/>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16" ht="14.25" customHeight="1">
      <c r="A69" s="16"/>
      <c r="B69" s="16"/>
      <c r="C69" s="13"/>
      <c r="D69" s="13"/>
      <c r="H69" s="14"/>
      <c r="I69" s="14"/>
      <c r="J69" s="14"/>
      <c r="K69" s="14"/>
      <c r="L69" s="14"/>
      <c r="M69" s="14"/>
      <c r="N69" s="14"/>
      <c r="O69" s="14"/>
      <c r="P69" s="14"/>
    </row>
    <row r="70" spans="1:16" ht="14.25" customHeight="1">
      <c r="A70" s="15"/>
      <c r="B70" s="15"/>
      <c r="C70" s="15"/>
      <c r="D70" s="15"/>
      <c r="H70" s="15"/>
      <c r="I70" s="15"/>
      <c r="J70" s="15"/>
      <c r="K70" s="15"/>
      <c r="L70" s="15"/>
      <c r="M70" s="15"/>
      <c r="N70" s="15"/>
      <c r="O70" s="15"/>
      <c r="P70" s="15"/>
    </row>
    <row r="71" spans="1:16" ht="14.25" customHeight="1">
      <c r="A71" s="16"/>
      <c r="B71" s="16"/>
      <c r="C71" s="15"/>
      <c r="D71" s="15"/>
      <c r="H71" s="15"/>
      <c r="I71" s="15"/>
      <c r="J71" s="15"/>
      <c r="K71" s="15"/>
      <c r="L71" s="15"/>
      <c r="M71" s="15"/>
      <c r="N71" s="15"/>
      <c r="O71" s="15"/>
      <c r="P71" s="15"/>
    </row>
    <row r="72" spans="1:15" ht="14.25" customHeight="1">
      <c r="A72" s="16"/>
      <c r="B72" s="16"/>
      <c r="C72" s="15"/>
      <c r="D72" s="15"/>
      <c r="H72" s="15"/>
      <c r="I72" s="15"/>
      <c r="J72" s="15"/>
      <c r="K72" s="15"/>
      <c r="L72" s="15"/>
      <c r="M72" s="15"/>
      <c r="N72" s="15"/>
      <c r="O72" s="15"/>
    </row>
    <row r="73" spans="1:15" ht="14.25" customHeight="1">
      <c r="A73" s="16"/>
      <c r="B73" s="16"/>
      <c r="C73" s="15"/>
      <c r="D73" s="15"/>
      <c r="H73" s="15"/>
      <c r="I73" s="15"/>
      <c r="J73" s="15"/>
      <c r="K73" s="15"/>
      <c r="L73" s="15"/>
      <c r="M73" s="15"/>
      <c r="N73" s="15"/>
      <c r="O73" s="15"/>
    </row>
    <row r="74" spans="2:15" ht="14.25">
      <c r="B74" s="15"/>
      <c r="C74" s="15"/>
      <c r="D74" s="15"/>
      <c r="H74" s="15"/>
      <c r="I74" s="15"/>
      <c r="J74" s="15"/>
      <c r="K74" s="15"/>
      <c r="L74" s="15"/>
      <c r="M74" s="15"/>
      <c r="N74" s="15"/>
      <c r="O74" s="15"/>
    </row>
    <row r="75" spans="1:2" ht="14.25">
      <c r="A75" s="22"/>
      <c r="B75" s="15"/>
    </row>
    <row r="76" ht="14.25">
      <c r="B76" s="15"/>
    </row>
    <row r="77" ht="14.25">
      <c r="B77" s="15"/>
    </row>
    <row r="78" ht="14.25">
      <c r="B78" s="15"/>
    </row>
    <row r="79" ht="14.25">
      <c r="B79" s="15"/>
    </row>
    <row r="80" ht="14.25">
      <c r="B80" s="15"/>
    </row>
  </sheetData>
  <sheetProtection/>
  <mergeCells count="33">
    <mergeCell ref="A42:P42"/>
    <mergeCell ref="A2:P2"/>
    <mergeCell ref="A4:B6"/>
    <mergeCell ref="C4:C6"/>
    <mergeCell ref="D4:D6"/>
    <mergeCell ref="E4:E6"/>
    <mergeCell ref="F4:F6"/>
    <mergeCell ref="G4:G6"/>
    <mergeCell ref="A8:B8"/>
    <mergeCell ref="A11:B11"/>
    <mergeCell ref="A7:B7"/>
    <mergeCell ref="A9:B9"/>
    <mergeCell ref="A23:B23"/>
    <mergeCell ref="A10:B10"/>
    <mergeCell ref="A14:B14"/>
    <mergeCell ref="A13:B13"/>
    <mergeCell ref="A28:B28"/>
    <mergeCell ref="A32:B32"/>
    <mergeCell ref="A15:B15"/>
    <mergeCell ref="A19:B19"/>
    <mergeCell ref="A17:B17"/>
    <mergeCell ref="A21:B21"/>
    <mergeCell ref="A22:B22"/>
    <mergeCell ref="A49:B49"/>
    <mergeCell ref="A63:B63"/>
    <mergeCell ref="A53:B53"/>
    <mergeCell ref="A56:B56"/>
    <mergeCell ref="A20:B20"/>
    <mergeCell ref="A16:B16"/>
    <mergeCell ref="A39:B39"/>
    <mergeCell ref="A25:B25"/>
    <mergeCell ref="A18:B18"/>
    <mergeCell ref="A36:B36"/>
  </mergeCells>
  <printOptions/>
  <pageMargins left="1.5748031496062993" right="0" top="0.984251968503937" bottom="0.984251968503937" header="0.5118110236220472" footer="0.5118110236220472"/>
  <pageSetup fitToHeight="1" fitToWidth="1" horizontalDpi="600" verticalDpi="600" orientation="landscape" paperSize="8" scale="86"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90" zoomScaleNormal="90" zoomScalePageLayoutView="0" workbookViewId="0" topLeftCell="A1">
      <selection activeCell="E14" sqref="E14"/>
    </sheetView>
  </sheetViews>
  <sheetFormatPr defaultColWidth="10.625" defaultRowHeight="13.5"/>
  <cols>
    <col min="1" max="1" width="12.375" style="26" customWidth="1"/>
    <col min="2" max="2" width="11.375" style="26" customWidth="1"/>
    <col min="3" max="3" width="2.875" style="26" customWidth="1"/>
    <col min="4" max="4" width="11.375" style="26" customWidth="1"/>
    <col min="5" max="5" width="13.625" style="26" customWidth="1"/>
    <col min="6" max="6" width="25.375" style="26" customWidth="1"/>
    <col min="7" max="7" width="10.625" style="26" customWidth="1"/>
    <col min="8" max="8" width="9.625" style="26" customWidth="1"/>
    <col min="9" max="9" width="12.00390625" style="26" customWidth="1"/>
    <col min="10" max="10" width="12.375" style="26" customWidth="1"/>
    <col min="11" max="11" width="8.125" style="26" customWidth="1"/>
    <col min="12" max="12" width="10.875" style="26" customWidth="1"/>
    <col min="13" max="13" width="14.625" style="26" customWidth="1"/>
    <col min="14" max="15" width="12.625" style="26" customWidth="1"/>
    <col min="16" max="16" width="16.625" style="26" customWidth="1"/>
    <col min="17" max="17" width="14.625" style="26" customWidth="1"/>
    <col min="18" max="19" width="12.625" style="26" customWidth="1"/>
    <col min="20" max="20" width="16.625" style="26" customWidth="1"/>
    <col min="21" max="21" width="10.625" style="26" customWidth="1"/>
    <col min="22" max="22" width="10.125" style="26" customWidth="1"/>
    <col min="23" max="24" width="9.625" style="26" customWidth="1"/>
    <col min="25" max="25" width="10.625" style="26" customWidth="1"/>
    <col min="26" max="16384" width="10.625" style="26" customWidth="1"/>
  </cols>
  <sheetData>
    <row r="1" spans="1:26" ht="19.5" customHeight="1">
      <c r="A1" s="39" t="s">
        <v>12</v>
      </c>
      <c r="T1" s="40" t="s">
        <v>13</v>
      </c>
      <c r="X1" s="27"/>
      <c r="Z1" s="27"/>
    </row>
    <row r="2" spans="2:20" ht="19.5" customHeight="1">
      <c r="B2" s="45"/>
      <c r="C2" s="45"/>
      <c r="D2" s="46" t="s">
        <v>244</v>
      </c>
      <c r="E2" s="46"/>
      <c r="F2" s="46"/>
      <c r="G2" s="46"/>
      <c r="H2" s="45"/>
      <c r="I2" s="45"/>
      <c r="J2" s="45"/>
      <c r="N2" s="47" t="s">
        <v>260</v>
      </c>
      <c r="O2" s="47"/>
      <c r="P2" s="47"/>
      <c r="Q2" s="47"/>
      <c r="R2" s="47"/>
      <c r="S2" s="48"/>
      <c r="T2" s="48"/>
    </row>
    <row r="3" ht="18" customHeight="1" thickBot="1">
      <c r="M3" s="27" t="s">
        <v>246</v>
      </c>
    </row>
    <row r="4" spans="1:20" ht="18.75" customHeight="1">
      <c r="A4" s="224" t="s">
        <v>14</v>
      </c>
      <c r="B4" s="224"/>
      <c r="C4" s="224"/>
      <c r="D4" s="203"/>
      <c r="E4" s="227" t="s">
        <v>15</v>
      </c>
      <c r="F4" s="203"/>
      <c r="G4" s="216" t="s">
        <v>253</v>
      </c>
      <c r="H4" s="229" t="s">
        <v>16</v>
      </c>
      <c r="I4" s="216" t="s">
        <v>17</v>
      </c>
      <c r="J4" s="231" t="s">
        <v>18</v>
      </c>
      <c r="M4" s="49" t="s">
        <v>19</v>
      </c>
      <c r="N4" s="197" t="s">
        <v>20</v>
      </c>
      <c r="O4" s="198"/>
      <c r="P4" s="51" t="s">
        <v>132</v>
      </c>
      <c r="Q4" s="49" t="s">
        <v>133</v>
      </c>
      <c r="R4" s="197" t="s">
        <v>20</v>
      </c>
      <c r="S4" s="198"/>
      <c r="T4" s="50" t="s">
        <v>132</v>
      </c>
    </row>
    <row r="5" spans="1:20" ht="18.75" customHeight="1">
      <c r="A5" s="225"/>
      <c r="B5" s="225"/>
      <c r="C5" s="225"/>
      <c r="D5" s="226"/>
      <c r="E5" s="228"/>
      <c r="F5" s="226"/>
      <c r="G5" s="217"/>
      <c r="H5" s="230"/>
      <c r="I5" s="217"/>
      <c r="J5" s="232"/>
      <c r="L5" s="28"/>
      <c r="M5" s="55" t="s">
        <v>134</v>
      </c>
      <c r="N5" s="56" t="s">
        <v>21</v>
      </c>
      <c r="O5" s="57"/>
      <c r="P5" s="58">
        <v>2702</v>
      </c>
      <c r="Q5" s="55" t="s">
        <v>135</v>
      </c>
      <c r="R5" s="56" t="s">
        <v>21</v>
      </c>
      <c r="S5" s="57"/>
      <c r="T5" s="59">
        <v>1797</v>
      </c>
    </row>
    <row r="6" spans="1:20" ht="18.75" customHeight="1">
      <c r="A6" s="218" t="s">
        <v>136</v>
      </c>
      <c r="B6" s="218"/>
      <c r="C6" s="218"/>
      <c r="D6" s="219"/>
      <c r="E6" s="61" t="s">
        <v>192</v>
      </c>
      <c r="F6" s="57"/>
      <c r="G6" s="62">
        <v>6.3</v>
      </c>
      <c r="H6" s="62">
        <v>1.92</v>
      </c>
      <c r="I6" s="62">
        <v>4.9</v>
      </c>
      <c r="J6" s="62">
        <v>2</v>
      </c>
      <c r="L6" s="28"/>
      <c r="M6" s="29"/>
      <c r="N6" s="63"/>
      <c r="O6" s="64"/>
      <c r="P6" s="65"/>
      <c r="Q6" s="29"/>
      <c r="R6" s="63"/>
      <c r="S6" s="66"/>
      <c r="T6" s="67"/>
    </row>
    <row r="7" spans="1:20" ht="18.75" customHeight="1">
      <c r="A7" s="68"/>
      <c r="B7" s="28"/>
      <c r="C7" s="28"/>
      <c r="D7" s="64"/>
      <c r="E7" s="68"/>
      <c r="F7" s="64"/>
      <c r="G7" s="69"/>
      <c r="H7" s="69"/>
      <c r="I7" s="69"/>
      <c r="J7" s="69"/>
      <c r="L7" s="28"/>
      <c r="M7" s="28" t="s">
        <v>137</v>
      </c>
      <c r="N7" s="70" t="s">
        <v>138</v>
      </c>
      <c r="O7" s="64"/>
      <c r="P7" s="71">
        <v>2684</v>
      </c>
      <c r="Q7" s="72" t="s">
        <v>139</v>
      </c>
      <c r="R7" s="70" t="s">
        <v>138</v>
      </c>
      <c r="S7" s="64"/>
      <c r="T7" s="73">
        <v>1776</v>
      </c>
    </row>
    <row r="8" spans="1:20" ht="18.75" customHeight="1">
      <c r="A8" s="220" t="s">
        <v>140</v>
      </c>
      <c r="B8" s="221"/>
      <c r="C8" s="221"/>
      <c r="D8" s="222"/>
      <c r="E8" s="68" t="s">
        <v>189</v>
      </c>
      <c r="F8" s="64"/>
      <c r="G8" s="69">
        <v>6.1</v>
      </c>
      <c r="H8" s="69">
        <v>1.13</v>
      </c>
      <c r="I8" s="69">
        <v>6.3</v>
      </c>
      <c r="J8" s="69">
        <v>1</v>
      </c>
      <c r="L8" s="28"/>
      <c r="M8" s="74"/>
      <c r="N8" s="75"/>
      <c r="O8" s="64"/>
      <c r="P8" s="76"/>
      <c r="Q8" s="74"/>
      <c r="R8" s="75"/>
      <c r="S8" s="66"/>
      <c r="T8" s="77"/>
    </row>
    <row r="9" spans="1:20" ht="18.75" customHeight="1">
      <c r="A9" s="68"/>
      <c r="B9" s="28"/>
      <c r="C9" s="28"/>
      <c r="D9" s="64"/>
      <c r="E9" s="68"/>
      <c r="F9" s="64"/>
      <c r="G9" s="69"/>
      <c r="H9" s="69"/>
      <c r="I9" s="69"/>
      <c r="J9" s="69"/>
      <c r="L9" s="28"/>
      <c r="M9" s="28" t="s">
        <v>141</v>
      </c>
      <c r="N9" s="70" t="s">
        <v>22</v>
      </c>
      <c r="O9" s="64"/>
      <c r="P9" s="71">
        <v>2519</v>
      </c>
      <c r="Q9" s="72" t="s">
        <v>142</v>
      </c>
      <c r="R9" s="70" t="s">
        <v>138</v>
      </c>
      <c r="S9" s="64"/>
      <c r="T9" s="73">
        <v>1736</v>
      </c>
    </row>
    <row r="10" spans="1:20" ht="18.75" customHeight="1">
      <c r="A10" s="223" t="s">
        <v>143</v>
      </c>
      <c r="B10" s="223"/>
      <c r="C10" s="223"/>
      <c r="D10" s="204"/>
      <c r="E10" s="79" t="s">
        <v>249</v>
      </c>
      <c r="F10" s="53"/>
      <c r="G10" s="80">
        <v>24.8</v>
      </c>
      <c r="H10" s="81">
        <v>4.2</v>
      </c>
      <c r="I10" s="80">
        <v>6.5</v>
      </c>
      <c r="J10" s="80">
        <v>0</v>
      </c>
      <c r="L10" s="28"/>
      <c r="M10" s="74"/>
      <c r="N10" s="75"/>
      <c r="O10" s="64"/>
      <c r="P10" s="76"/>
      <c r="Q10" s="74"/>
      <c r="R10" s="75"/>
      <c r="S10" s="66"/>
      <c r="T10" s="77"/>
    </row>
    <row r="11" spans="1:20" ht="18.75" customHeight="1">
      <c r="A11" s="26" t="s">
        <v>185</v>
      </c>
      <c r="L11" s="28"/>
      <c r="M11" s="28" t="s">
        <v>144</v>
      </c>
      <c r="N11" s="70" t="s">
        <v>21</v>
      </c>
      <c r="O11" s="64"/>
      <c r="P11" s="71">
        <v>2399</v>
      </c>
      <c r="Q11" s="72" t="s">
        <v>145</v>
      </c>
      <c r="R11" s="70" t="s">
        <v>23</v>
      </c>
      <c r="S11" s="64"/>
      <c r="T11" s="73">
        <v>1671</v>
      </c>
    </row>
    <row r="12" spans="1:20" ht="18.75" customHeight="1">
      <c r="A12" s="26" t="s">
        <v>248</v>
      </c>
      <c r="L12" s="28"/>
      <c r="M12" s="74"/>
      <c r="N12" s="75"/>
      <c r="O12" s="64"/>
      <c r="P12" s="76"/>
      <c r="Q12" s="74"/>
      <c r="R12" s="75"/>
      <c r="S12" s="66"/>
      <c r="T12" s="77"/>
    </row>
    <row r="13" spans="1:20" ht="18.75" customHeight="1">
      <c r="A13" s="26" t="s">
        <v>261</v>
      </c>
      <c r="L13" s="28"/>
      <c r="M13" s="28" t="s">
        <v>146</v>
      </c>
      <c r="N13" s="70" t="s">
        <v>138</v>
      </c>
      <c r="O13" s="64"/>
      <c r="P13" s="71">
        <v>2128</v>
      </c>
      <c r="Q13" s="72" t="s">
        <v>147</v>
      </c>
      <c r="R13" s="70" t="s">
        <v>131</v>
      </c>
      <c r="S13" s="64"/>
      <c r="T13" s="73">
        <v>1644</v>
      </c>
    </row>
    <row r="14" spans="12:20" ht="18.75" customHeight="1">
      <c r="L14" s="28"/>
      <c r="M14" s="74"/>
      <c r="N14" s="75"/>
      <c r="O14" s="64"/>
      <c r="P14" s="76"/>
      <c r="Q14" s="74"/>
      <c r="R14" s="75"/>
      <c r="S14" s="66"/>
      <c r="T14" s="77"/>
    </row>
    <row r="15" spans="12:20" ht="18.75" customHeight="1">
      <c r="L15" s="28"/>
      <c r="M15" s="28" t="s">
        <v>148</v>
      </c>
      <c r="N15" s="70" t="s">
        <v>22</v>
      </c>
      <c r="O15" s="64"/>
      <c r="P15" s="71">
        <v>2053</v>
      </c>
      <c r="Q15" s="72" t="s">
        <v>149</v>
      </c>
      <c r="R15" s="70" t="s">
        <v>21</v>
      </c>
      <c r="S15" s="64"/>
      <c r="T15" s="73">
        <v>1637</v>
      </c>
    </row>
    <row r="16" spans="2:20" ht="19.5" customHeight="1">
      <c r="B16" s="48"/>
      <c r="C16" s="48"/>
      <c r="D16" s="47" t="s">
        <v>262</v>
      </c>
      <c r="E16" s="47"/>
      <c r="F16" s="47"/>
      <c r="G16" s="47"/>
      <c r="H16" s="48"/>
      <c r="I16" s="48"/>
      <c r="J16" s="48"/>
      <c r="K16" s="28"/>
      <c r="L16" s="28"/>
      <c r="M16" s="74"/>
      <c r="N16" s="75"/>
      <c r="O16" s="64"/>
      <c r="P16" s="76"/>
      <c r="Q16" s="74"/>
      <c r="R16" s="75"/>
      <c r="S16" s="66"/>
      <c r="T16" s="77"/>
    </row>
    <row r="17" spans="12:20" ht="18.75" customHeight="1" thickBot="1">
      <c r="L17" s="28"/>
      <c r="M17" s="28" t="s">
        <v>150</v>
      </c>
      <c r="N17" s="70" t="s">
        <v>58</v>
      </c>
      <c r="O17" s="82"/>
      <c r="P17" s="71">
        <v>1841</v>
      </c>
      <c r="Q17" s="72" t="s">
        <v>151</v>
      </c>
      <c r="R17" s="70" t="s">
        <v>23</v>
      </c>
      <c r="S17" s="64"/>
      <c r="T17" s="73">
        <v>1629</v>
      </c>
    </row>
    <row r="18" spans="1:20" ht="18.75" customHeight="1">
      <c r="A18" s="203" t="s">
        <v>59</v>
      </c>
      <c r="B18" s="213" t="s">
        <v>60</v>
      </c>
      <c r="C18" s="197" t="s">
        <v>61</v>
      </c>
      <c r="D18" s="215"/>
      <c r="E18" s="215"/>
      <c r="F18" s="198"/>
      <c r="G18" s="216" t="s">
        <v>62</v>
      </c>
      <c r="H18" s="216" t="s">
        <v>63</v>
      </c>
      <c r="I18" s="197" t="s">
        <v>152</v>
      </c>
      <c r="J18" s="215"/>
      <c r="L18" s="28"/>
      <c r="M18" s="74"/>
      <c r="N18" s="75"/>
      <c r="O18" s="64"/>
      <c r="P18" s="76"/>
      <c r="Q18" s="74"/>
      <c r="R18" s="75"/>
      <c r="S18" s="66"/>
      <c r="T18" s="77"/>
    </row>
    <row r="19" spans="1:20" ht="18.75" customHeight="1">
      <c r="A19" s="204"/>
      <c r="B19" s="214"/>
      <c r="C19" s="209" t="s">
        <v>204</v>
      </c>
      <c r="D19" s="210"/>
      <c r="E19" s="85" t="s">
        <v>205</v>
      </c>
      <c r="F19" s="84" t="s">
        <v>206</v>
      </c>
      <c r="G19" s="217"/>
      <c r="H19" s="217"/>
      <c r="I19" s="85" t="s">
        <v>153</v>
      </c>
      <c r="J19" s="86" t="s">
        <v>154</v>
      </c>
      <c r="L19" s="28"/>
      <c r="M19" s="52" t="s">
        <v>155</v>
      </c>
      <c r="N19" s="54" t="s">
        <v>207</v>
      </c>
      <c r="O19" s="53"/>
      <c r="P19" s="87">
        <v>1822</v>
      </c>
      <c r="Q19" s="72" t="s">
        <v>156</v>
      </c>
      <c r="R19" s="54" t="s">
        <v>22</v>
      </c>
      <c r="S19" s="53"/>
      <c r="T19" s="88">
        <v>1628</v>
      </c>
    </row>
    <row r="20" spans="1:17" ht="19.5" customHeight="1">
      <c r="A20" s="64"/>
      <c r="B20" s="28"/>
      <c r="C20" s="56"/>
      <c r="D20" s="60" t="s">
        <v>157</v>
      </c>
      <c r="E20" s="60" t="s">
        <v>158</v>
      </c>
      <c r="F20" s="62" t="s">
        <v>216</v>
      </c>
      <c r="G20" s="55"/>
      <c r="H20" s="55"/>
      <c r="I20" s="55"/>
      <c r="J20" s="55"/>
      <c r="Q20" s="89"/>
    </row>
    <row r="21" spans="1:10" ht="19.5" customHeight="1">
      <c r="A21" s="205" t="s">
        <v>159</v>
      </c>
      <c r="B21" s="211" t="s">
        <v>217</v>
      </c>
      <c r="C21" s="70"/>
      <c r="D21" s="29" t="s">
        <v>160</v>
      </c>
      <c r="E21" s="29" t="s">
        <v>161</v>
      </c>
      <c r="F21" s="69" t="s">
        <v>218</v>
      </c>
      <c r="G21" s="206">
        <v>71.9</v>
      </c>
      <c r="H21" s="206">
        <v>46.58</v>
      </c>
      <c r="I21" s="212" t="s">
        <v>64</v>
      </c>
      <c r="J21" s="202">
        <v>365</v>
      </c>
    </row>
    <row r="22" spans="1:17" ht="19.5" customHeight="1" thickBot="1">
      <c r="A22" s="205"/>
      <c r="B22" s="211"/>
      <c r="C22" s="91"/>
      <c r="D22" s="29" t="s">
        <v>162</v>
      </c>
      <c r="E22" s="29" t="s">
        <v>163</v>
      </c>
      <c r="F22" s="69" t="s">
        <v>65</v>
      </c>
      <c r="G22" s="206"/>
      <c r="H22" s="206"/>
      <c r="I22" s="212"/>
      <c r="J22" s="202"/>
      <c r="Q22" s="26" t="s">
        <v>66</v>
      </c>
    </row>
    <row r="23" spans="1:20" ht="19.5" customHeight="1">
      <c r="A23" s="90"/>
      <c r="B23" s="91"/>
      <c r="C23" s="91"/>
      <c r="D23" s="29" t="s">
        <v>164</v>
      </c>
      <c r="E23" s="29" t="s">
        <v>165</v>
      </c>
      <c r="F23" s="69" t="s">
        <v>67</v>
      </c>
      <c r="G23" s="28"/>
      <c r="H23" s="28"/>
      <c r="I23" s="28"/>
      <c r="J23" s="28"/>
      <c r="M23" s="92" t="s">
        <v>133</v>
      </c>
      <c r="N23" s="197" t="s">
        <v>20</v>
      </c>
      <c r="O23" s="198"/>
      <c r="P23" s="51" t="s">
        <v>166</v>
      </c>
      <c r="Q23" s="49" t="s">
        <v>167</v>
      </c>
      <c r="R23" s="197" t="s">
        <v>20</v>
      </c>
      <c r="S23" s="198"/>
      <c r="T23" s="50" t="s">
        <v>166</v>
      </c>
    </row>
    <row r="24" spans="1:20" ht="18.75" customHeight="1">
      <c r="A24" s="90"/>
      <c r="B24" s="91"/>
      <c r="C24" s="91"/>
      <c r="D24" s="29"/>
      <c r="E24" s="68"/>
      <c r="F24" s="69"/>
      <c r="G24" s="28"/>
      <c r="H24" s="28"/>
      <c r="I24" s="28"/>
      <c r="J24" s="28"/>
      <c r="M24" s="57" t="s">
        <v>168</v>
      </c>
      <c r="N24" s="56" t="s">
        <v>22</v>
      </c>
      <c r="O24" s="57"/>
      <c r="P24" s="58">
        <v>1624</v>
      </c>
      <c r="Q24" s="55" t="s">
        <v>169</v>
      </c>
      <c r="R24" s="56" t="s">
        <v>181</v>
      </c>
      <c r="S24" s="55"/>
      <c r="T24" s="59">
        <v>637</v>
      </c>
    </row>
    <row r="25" spans="1:20" ht="19.5" customHeight="1">
      <c r="A25" s="64"/>
      <c r="B25" s="28"/>
      <c r="C25" s="70"/>
      <c r="D25" s="29" t="s">
        <v>68</v>
      </c>
      <c r="E25" s="68" t="s">
        <v>170</v>
      </c>
      <c r="F25" s="69" t="s">
        <v>171</v>
      </c>
      <c r="G25" s="28"/>
      <c r="H25" s="28"/>
      <c r="I25" s="28"/>
      <c r="J25" s="28"/>
      <c r="M25" s="66"/>
      <c r="N25" s="63"/>
      <c r="O25" s="66"/>
      <c r="P25" s="65"/>
      <c r="Q25" s="29"/>
      <c r="R25" s="63"/>
      <c r="S25" s="29"/>
      <c r="T25" s="67"/>
    </row>
    <row r="26" spans="1:20" ht="19.5" customHeight="1">
      <c r="A26" s="205" t="s">
        <v>172</v>
      </c>
      <c r="B26" s="205" t="s">
        <v>173</v>
      </c>
      <c r="C26" s="70"/>
      <c r="D26" s="29" t="s">
        <v>69</v>
      </c>
      <c r="E26" s="68" t="s">
        <v>174</v>
      </c>
      <c r="F26" s="69" t="s">
        <v>175</v>
      </c>
      <c r="G26" s="206">
        <v>5.2</v>
      </c>
      <c r="H26" s="207">
        <v>0.55</v>
      </c>
      <c r="I26" s="208" t="s">
        <v>176</v>
      </c>
      <c r="J26" s="202">
        <v>42920</v>
      </c>
      <c r="M26" s="64" t="s">
        <v>24</v>
      </c>
      <c r="N26" s="70" t="s">
        <v>25</v>
      </c>
      <c r="O26" s="64"/>
      <c r="P26" s="71">
        <v>1621</v>
      </c>
      <c r="Q26" s="28" t="s">
        <v>70</v>
      </c>
      <c r="R26" s="70" t="s">
        <v>190</v>
      </c>
      <c r="S26" s="28"/>
      <c r="T26" s="73">
        <v>567</v>
      </c>
    </row>
    <row r="27" spans="1:20" ht="19.5" customHeight="1">
      <c r="A27" s="205"/>
      <c r="B27" s="205"/>
      <c r="C27" s="70"/>
      <c r="D27" s="29" t="s">
        <v>71</v>
      </c>
      <c r="E27" s="68" t="s">
        <v>26</v>
      </c>
      <c r="F27" s="69" t="s">
        <v>27</v>
      </c>
      <c r="G27" s="206"/>
      <c r="H27" s="207"/>
      <c r="I27" s="208"/>
      <c r="J27" s="202"/>
      <c r="M27" s="90"/>
      <c r="N27" s="75"/>
      <c r="O27" s="66"/>
      <c r="P27" s="76"/>
      <c r="Q27" s="74"/>
      <c r="R27" s="75"/>
      <c r="S27" s="29"/>
      <c r="T27" s="77"/>
    </row>
    <row r="28" spans="1:20" ht="19.5" customHeight="1">
      <c r="A28" s="53"/>
      <c r="B28" s="52"/>
      <c r="C28" s="54"/>
      <c r="D28" s="78" t="s">
        <v>72</v>
      </c>
      <c r="E28" s="79" t="s">
        <v>28</v>
      </c>
      <c r="F28" s="80" t="s">
        <v>29</v>
      </c>
      <c r="G28" s="52"/>
      <c r="H28" s="52"/>
      <c r="I28" s="52"/>
      <c r="J28" s="52"/>
      <c r="M28" s="64" t="s">
        <v>30</v>
      </c>
      <c r="N28" s="70" t="s">
        <v>22</v>
      </c>
      <c r="O28" s="64"/>
      <c r="P28" s="71">
        <v>1601</v>
      </c>
      <c r="Q28" s="28" t="s">
        <v>31</v>
      </c>
      <c r="R28" s="70" t="s">
        <v>182</v>
      </c>
      <c r="S28" s="28"/>
      <c r="T28" s="73">
        <v>564</v>
      </c>
    </row>
    <row r="29" spans="1:20" ht="18.75" customHeight="1">
      <c r="A29" s="26" t="s">
        <v>73</v>
      </c>
      <c r="B29" s="55"/>
      <c r="C29" s="28"/>
      <c r="M29" s="90"/>
      <c r="N29" s="75"/>
      <c r="O29" s="66"/>
      <c r="P29" s="76"/>
      <c r="Q29" s="74"/>
      <c r="R29" s="75"/>
      <c r="S29" s="29"/>
      <c r="T29" s="77"/>
    </row>
    <row r="30" spans="1:20" ht="18.75" customHeight="1">
      <c r="A30" s="26" t="s">
        <v>74</v>
      </c>
      <c r="B30" s="29"/>
      <c r="C30" s="29"/>
      <c r="M30" s="64" t="s">
        <v>32</v>
      </c>
      <c r="N30" s="70" t="s">
        <v>25</v>
      </c>
      <c r="O30" s="64"/>
      <c r="P30" s="71">
        <v>1572</v>
      </c>
      <c r="Q30" s="28" t="s">
        <v>33</v>
      </c>
      <c r="R30" s="70" t="s">
        <v>111</v>
      </c>
      <c r="S30" s="28"/>
      <c r="T30" s="73">
        <v>544</v>
      </c>
    </row>
    <row r="31" spans="1:20" ht="18.75" customHeight="1">
      <c r="A31" s="26" t="s">
        <v>186</v>
      </c>
      <c r="B31" s="29"/>
      <c r="C31" s="29"/>
      <c r="M31" s="90"/>
      <c r="N31" s="75"/>
      <c r="O31" s="66"/>
      <c r="P31" s="76"/>
      <c r="Q31" s="74"/>
      <c r="R31" s="75"/>
      <c r="S31" s="29"/>
      <c r="T31" s="77"/>
    </row>
    <row r="32" spans="13:20" ht="19.5" customHeight="1">
      <c r="M32" s="64" t="s">
        <v>34</v>
      </c>
      <c r="N32" s="70" t="s">
        <v>22</v>
      </c>
      <c r="O32" s="64"/>
      <c r="P32" s="71">
        <v>1549</v>
      </c>
      <c r="Q32" s="28" t="s">
        <v>35</v>
      </c>
      <c r="R32" s="70" t="s">
        <v>36</v>
      </c>
      <c r="S32" s="28"/>
      <c r="T32" s="73">
        <v>471</v>
      </c>
    </row>
    <row r="33" spans="1:20" ht="18.75" customHeight="1">
      <c r="A33" s="28"/>
      <c r="B33" s="48"/>
      <c r="C33" s="48"/>
      <c r="D33" s="46" t="s">
        <v>263</v>
      </c>
      <c r="E33" s="47"/>
      <c r="F33" s="47"/>
      <c r="G33" s="47"/>
      <c r="H33" s="48"/>
      <c r="I33" s="48"/>
      <c r="J33" s="48"/>
      <c r="K33" s="48"/>
      <c r="M33" s="90"/>
      <c r="N33" s="75"/>
      <c r="O33" s="66"/>
      <c r="P33" s="76"/>
      <c r="Q33" s="74"/>
      <c r="R33" s="75"/>
      <c r="S33" s="29"/>
      <c r="T33" s="77"/>
    </row>
    <row r="34" spans="1:20" ht="18.75" customHeight="1" thickBot="1">
      <c r="A34" s="28"/>
      <c r="B34" s="93"/>
      <c r="C34" s="28"/>
      <c r="D34" s="28"/>
      <c r="E34" s="28"/>
      <c r="F34" s="28"/>
      <c r="G34" s="28"/>
      <c r="H34" s="28"/>
      <c r="I34" s="28"/>
      <c r="J34" s="28"/>
      <c r="K34" s="28"/>
      <c r="M34" s="64" t="s">
        <v>37</v>
      </c>
      <c r="N34" s="70" t="s">
        <v>25</v>
      </c>
      <c r="O34" s="64"/>
      <c r="P34" s="71">
        <v>1501</v>
      </c>
      <c r="Q34" s="28" t="s">
        <v>38</v>
      </c>
      <c r="R34" s="70" t="s">
        <v>112</v>
      </c>
      <c r="S34" s="28"/>
      <c r="T34" s="73">
        <v>461</v>
      </c>
    </row>
    <row r="35" spans="1:20" ht="18.75" customHeight="1">
      <c r="A35" s="94" t="s">
        <v>39</v>
      </c>
      <c r="B35" s="95" t="s">
        <v>113</v>
      </c>
      <c r="C35" s="199" t="s">
        <v>114</v>
      </c>
      <c r="D35" s="200"/>
      <c r="E35" s="200"/>
      <c r="F35" s="200" t="s">
        <v>115</v>
      </c>
      <c r="G35" s="200"/>
      <c r="H35" s="200"/>
      <c r="I35" s="200"/>
      <c r="J35" s="200" t="s">
        <v>116</v>
      </c>
      <c r="K35" s="201"/>
      <c r="M35" s="90"/>
      <c r="N35" s="75"/>
      <c r="O35" s="66"/>
      <c r="P35" s="76"/>
      <c r="Q35" s="74"/>
      <c r="R35" s="75"/>
      <c r="S35" s="29"/>
      <c r="T35" s="77"/>
    </row>
    <row r="36" spans="1:20" ht="18.75" customHeight="1">
      <c r="A36" s="96" t="s">
        <v>88</v>
      </c>
      <c r="B36" s="97" t="s">
        <v>89</v>
      </c>
      <c r="C36" s="98" t="s">
        <v>90</v>
      </c>
      <c r="D36" s="99"/>
      <c r="E36" s="96"/>
      <c r="F36" s="68" t="s">
        <v>117</v>
      </c>
      <c r="G36" s="28"/>
      <c r="H36" s="28"/>
      <c r="I36" s="100"/>
      <c r="J36" s="28"/>
      <c r="K36" s="101">
        <v>38.01</v>
      </c>
      <c r="M36" s="64" t="s">
        <v>91</v>
      </c>
      <c r="N36" s="70" t="s">
        <v>187</v>
      </c>
      <c r="O36" s="64"/>
      <c r="P36" s="71">
        <v>1445</v>
      </c>
      <c r="Q36" s="28" t="s">
        <v>92</v>
      </c>
      <c r="R36" s="70" t="s">
        <v>190</v>
      </c>
      <c r="S36" s="28"/>
      <c r="T36" s="73">
        <v>455</v>
      </c>
    </row>
    <row r="37" spans="1:20" ht="18.75" customHeight="1">
      <c r="A37" s="97"/>
      <c r="B37" s="97"/>
      <c r="C37" s="102"/>
      <c r="D37" s="68"/>
      <c r="E37" s="97"/>
      <c r="F37" s="28"/>
      <c r="G37" s="28"/>
      <c r="H37" s="28"/>
      <c r="I37" s="103"/>
      <c r="J37" s="28"/>
      <c r="K37" s="104"/>
      <c r="L37" s="30"/>
      <c r="M37" s="90"/>
      <c r="N37" s="75"/>
      <c r="O37" s="66"/>
      <c r="P37" s="76"/>
      <c r="Q37" s="74"/>
      <c r="R37" s="75"/>
      <c r="S37" s="29"/>
      <c r="T37" s="77"/>
    </row>
    <row r="38" spans="1:20" ht="18.75" customHeight="1">
      <c r="A38" s="97" t="s">
        <v>93</v>
      </c>
      <c r="B38" s="97" t="s">
        <v>89</v>
      </c>
      <c r="C38" s="102" t="s">
        <v>94</v>
      </c>
      <c r="D38" s="68"/>
      <c r="E38" s="97"/>
      <c r="F38" s="68" t="s">
        <v>118</v>
      </c>
      <c r="G38" s="28"/>
      <c r="H38" s="28"/>
      <c r="I38" s="103"/>
      <c r="J38" s="28"/>
      <c r="K38" s="104">
        <v>20.4</v>
      </c>
      <c r="M38" s="53" t="s">
        <v>95</v>
      </c>
      <c r="N38" s="54" t="s">
        <v>22</v>
      </c>
      <c r="O38" s="53"/>
      <c r="P38" s="87">
        <v>1436</v>
      </c>
      <c r="Q38" s="28" t="s">
        <v>96</v>
      </c>
      <c r="R38" s="54" t="s">
        <v>97</v>
      </c>
      <c r="S38" s="52"/>
      <c r="T38" s="88">
        <v>427</v>
      </c>
    </row>
    <row r="39" spans="1:17" ht="18.75" customHeight="1">
      <c r="A39" s="97"/>
      <c r="B39" s="97"/>
      <c r="C39" s="102"/>
      <c r="D39" s="68"/>
      <c r="E39" s="97"/>
      <c r="F39" s="68"/>
      <c r="G39" s="28"/>
      <c r="H39" s="28"/>
      <c r="I39" s="103"/>
      <c r="J39" s="28"/>
      <c r="K39" s="104"/>
      <c r="L39" s="29"/>
      <c r="Q39" s="89"/>
    </row>
    <row r="40" spans="1:12" ht="18.75" customHeight="1" thickBot="1">
      <c r="A40" s="97" t="s">
        <v>98</v>
      </c>
      <c r="B40" s="97" t="s">
        <v>89</v>
      </c>
      <c r="C40" s="102" t="s">
        <v>99</v>
      </c>
      <c r="D40" s="68"/>
      <c r="E40" s="97"/>
      <c r="F40" s="68" t="s">
        <v>119</v>
      </c>
      <c r="G40" s="28"/>
      <c r="H40" s="28"/>
      <c r="I40" s="103"/>
      <c r="J40" s="28"/>
      <c r="K40" s="104">
        <v>34.65</v>
      </c>
      <c r="L40" s="31"/>
    </row>
    <row r="41" spans="1:20" ht="18.75" customHeight="1">
      <c r="A41" s="97"/>
      <c r="B41" s="97"/>
      <c r="C41" s="102"/>
      <c r="D41" s="68"/>
      <c r="E41" s="105"/>
      <c r="F41" s="68"/>
      <c r="G41" s="28"/>
      <c r="H41" s="28"/>
      <c r="I41" s="103"/>
      <c r="J41" s="28"/>
      <c r="K41" s="104"/>
      <c r="L41" s="29"/>
      <c r="M41" s="49" t="s">
        <v>167</v>
      </c>
      <c r="N41" s="197" t="s">
        <v>20</v>
      </c>
      <c r="O41" s="198"/>
      <c r="P41" s="51" t="s">
        <v>166</v>
      </c>
      <c r="Q41" s="49" t="s">
        <v>167</v>
      </c>
      <c r="R41" s="197" t="s">
        <v>20</v>
      </c>
      <c r="S41" s="198"/>
      <c r="T41" s="83" t="s">
        <v>166</v>
      </c>
    </row>
    <row r="42" spans="1:20" ht="21.75" customHeight="1">
      <c r="A42" s="97" t="s">
        <v>100</v>
      </c>
      <c r="B42" s="97" t="s">
        <v>101</v>
      </c>
      <c r="C42" s="102" t="s">
        <v>120</v>
      </c>
      <c r="D42" s="68"/>
      <c r="E42" s="97"/>
      <c r="F42" s="28" t="s">
        <v>121</v>
      </c>
      <c r="G42" s="106"/>
      <c r="H42" s="106"/>
      <c r="I42" s="107"/>
      <c r="J42" s="28"/>
      <c r="K42" s="104">
        <v>65.65</v>
      </c>
      <c r="L42" s="31"/>
      <c r="M42" s="57" t="s">
        <v>102</v>
      </c>
      <c r="N42" s="56" t="s">
        <v>190</v>
      </c>
      <c r="O42" s="57"/>
      <c r="P42" s="56">
        <v>425</v>
      </c>
      <c r="Q42" s="108" t="s">
        <v>103</v>
      </c>
      <c r="R42" s="56" t="s">
        <v>191</v>
      </c>
      <c r="S42" s="57"/>
      <c r="T42" s="56">
        <v>366</v>
      </c>
    </row>
    <row r="43" spans="1:20" ht="24" customHeight="1">
      <c r="A43" s="97"/>
      <c r="B43" s="97"/>
      <c r="C43" s="102"/>
      <c r="D43" s="68"/>
      <c r="E43" s="105"/>
      <c r="F43" s="106"/>
      <c r="G43" s="106"/>
      <c r="H43" s="106"/>
      <c r="I43" s="107"/>
      <c r="J43" s="28"/>
      <c r="K43" s="104"/>
      <c r="L43" s="29"/>
      <c r="M43" s="66"/>
      <c r="N43" s="63"/>
      <c r="O43" s="66"/>
      <c r="P43" s="63"/>
      <c r="Q43" s="109"/>
      <c r="R43" s="63"/>
      <c r="S43" s="66"/>
      <c r="T43" s="63"/>
    </row>
    <row r="44" spans="1:20" ht="18.75" customHeight="1">
      <c r="A44" s="97" t="s">
        <v>104</v>
      </c>
      <c r="B44" s="97" t="s">
        <v>105</v>
      </c>
      <c r="C44" s="102" t="s">
        <v>106</v>
      </c>
      <c r="D44" s="68"/>
      <c r="E44" s="97"/>
      <c r="F44" s="68" t="s">
        <v>240</v>
      </c>
      <c r="G44" s="28"/>
      <c r="H44" s="28"/>
      <c r="I44" s="103"/>
      <c r="J44" s="28"/>
      <c r="K44" s="104">
        <v>34.5</v>
      </c>
      <c r="L44" s="31"/>
      <c r="M44" s="64" t="s">
        <v>107</v>
      </c>
      <c r="N44" s="70" t="s">
        <v>191</v>
      </c>
      <c r="O44" s="64"/>
      <c r="P44" s="70">
        <v>412</v>
      </c>
      <c r="Q44" s="72" t="s">
        <v>108</v>
      </c>
      <c r="R44" s="70" t="s">
        <v>122</v>
      </c>
      <c r="S44" s="64"/>
      <c r="T44" s="70">
        <v>358</v>
      </c>
    </row>
    <row r="45" spans="1:20" ht="18.75" customHeight="1">
      <c r="A45" s="97"/>
      <c r="B45" s="97"/>
      <c r="C45" s="102"/>
      <c r="D45" s="68"/>
      <c r="E45" s="105"/>
      <c r="F45" s="68"/>
      <c r="G45" s="28"/>
      <c r="H45" s="28"/>
      <c r="I45" s="103"/>
      <c r="J45" s="28"/>
      <c r="K45" s="104"/>
      <c r="L45" s="29"/>
      <c r="M45" s="90"/>
      <c r="N45" s="75"/>
      <c r="O45" s="66"/>
      <c r="P45" s="75"/>
      <c r="Q45" s="110"/>
      <c r="R45" s="75"/>
      <c r="S45" s="66"/>
      <c r="T45" s="75"/>
    </row>
    <row r="46" spans="1:20" ht="18.75" customHeight="1">
      <c r="A46" s="97" t="s">
        <v>109</v>
      </c>
      <c r="B46" s="97" t="s">
        <v>110</v>
      </c>
      <c r="C46" s="102" t="s">
        <v>225</v>
      </c>
      <c r="D46" s="68"/>
      <c r="E46" s="97"/>
      <c r="F46" s="68" t="s">
        <v>187</v>
      </c>
      <c r="G46" s="28"/>
      <c r="H46" s="28"/>
      <c r="I46" s="103"/>
      <c r="J46" s="28"/>
      <c r="K46" s="104">
        <v>28.93</v>
      </c>
      <c r="L46" s="31"/>
      <c r="M46" s="64" t="s">
        <v>226</v>
      </c>
      <c r="N46" s="70" t="s">
        <v>202</v>
      </c>
      <c r="O46" s="64"/>
      <c r="P46" s="70">
        <v>409</v>
      </c>
      <c r="Q46" s="72" t="s">
        <v>227</v>
      </c>
      <c r="R46" s="70" t="s">
        <v>123</v>
      </c>
      <c r="S46" s="64"/>
      <c r="T46" s="70">
        <v>354</v>
      </c>
    </row>
    <row r="47" spans="1:20" ht="18.75" customHeight="1">
      <c r="A47" s="97"/>
      <c r="B47" s="97"/>
      <c r="C47" s="102"/>
      <c r="D47" s="68"/>
      <c r="E47" s="105"/>
      <c r="F47" s="68"/>
      <c r="G47" s="28"/>
      <c r="H47" s="28"/>
      <c r="I47" s="103"/>
      <c r="J47" s="28"/>
      <c r="K47" s="104"/>
      <c r="L47" s="29"/>
      <c r="M47" s="90"/>
      <c r="N47" s="75"/>
      <c r="O47" s="66"/>
      <c r="P47" s="75"/>
      <c r="Q47" s="110"/>
      <c r="R47" s="75"/>
      <c r="S47" s="66"/>
      <c r="T47" s="75"/>
    </row>
    <row r="48" spans="1:20" ht="18.75" customHeight="1">
      <c r="A48" s="97" t="s">
        <v>228</v>
      </c>
      <c r="B48" s="97" t="s">
        <v>229</v>
      </c>
      <c r="C48" s="102" t="s">
        <v>230</v>
      </c>
      <c r="D48" s="68"/>
      <c r="E48" s="97"/>
      <c r="F48" s="68" t="s">
        <v>187</v>
      </c>
      <c r="G48" s="28"/>
      <c r="H48" s="28"/>
      <c r="I48" s="103"/>
      <c r="J48" s="28"/>
      <c r="K48" s="104">
        <v>23.6</v>
      </c>
      <c r="L48" s="31"/>
      <c r="M48" s="64" t="s">
        <v>231</v>
      </c>
      <c r="N48" s="70" t="s">
        <v>124</v>
      </c>
      <c r="O48" s="64"/>
      <c r="P48" s="70">
        <v>399</v>
      </c>
      <c r="Q48" s="72" t="s">
        <v>232</v>
      </c>
      <c r="R48" s="70" t="s">
        <v>190</v>
      </c>
      <c r="S48" s="64"/>
      <c r="T48" s="70">
        <v>342</v>
      </c>
    </row>
    <row r="49" spans="1:20" ht="18.75" customHeight="1">
      <c r="A49" s="97"/>
      <c r="B49" s="97"/>
      <c r="C49" s="102"/>
      <c r="D49" s="68"/>
      <c r="E49" s="105"/>
      <c r="F49" s="68"/>
      <c r="G49" s="28"/>
      <c r="H49" s="28"/>
      <c r="I49" s="103"/>
      <c r="J49" s="28"/>
      <c r="K49" s="104"/>
      <c r="L49" s="29"/>
      <c r="M49" s="90"/>
      <c r="N49" s="75"/>
      <c r="O49" s="66"/>
      <c r="P49" s="75"/>
      <c r="Q49" s="110"/>
      <c r="R49" s="75"/>
      <c r="S49" s="66"/>
      <c r="T49" s="75"/>
    </row>
    <row r="50" spans="1:20" ht="18.75" customHeight="1">
      <c r="A50" s="97" t="s">
        <v>233</v>
      </c>
      <c r="B50" s="97" t="s">
        <v>234</v>
      </c>
      <c r="C50" s="102" t="s">
        <v>125</v>
      </c>
      <c r="D50" s="68"/>
      <c r="E50" s="97"/>
      <c r="F50" s="68" t="s">
        <v>126</v>
      </c>
      <c r="G50" s="28"/>
      <c r="H50" s="28"/>
      <c r="I50" s="103"/>
      <c r="J50" s="28"/>
      <c r="K50" s="104">
        <v>13.52</v>
      </c>
      <c r="L50" s="31"/>
      <c r="M50" s="64" t="s">
        <v>235</v>
      </c>
      <c r="N50" s="70" t="s">
        <v>190</v>
      </c>
      <c r="O50" s="64"/>
      <c r="P50" s="70">
        <v>388</v>
      </c>
      <c r="Q50" s="72" t="s">
        <v>0</v>
      </c>
      <c r="R50" s="70" t="s">
        <v>127</v>
      </c>
      <c r="S50" s="64"/>
      <c r="T50" s="70">
        <v>341</v>
      </c>
    </row>
    <row r="51" spans="1:20" ht="18.75" customHeight="1">
      <c r="A51" s="97"/>
      <c r="B51" s="97"/>
      <c r="C51" s="102"/>
      <c r="D51" s="68"/>
      <c r="E51" s="105"/>
      <c r="F51" s="68"/>
      <c r="G51" s="28"/>
      <c r="H51" s="28"/>
      <c r="I51" s="103"/>
      <c r="J51" s="28"/>
      <c r="K51" s="104"/>
      <c r="L51" s="29"/>
      <c r="M51" s="90"/>
      <c r="N51" s="75"/>
      <c r="O51" s="66"/>
      <c r="P51" s="75"/>
      <c r="Q51" s="110"/>
      <c r="R51" s="75"/>
      <c r="S51" s="66"/>
      <c r="T51" s="75"/>
    </row>
    <row r="52" spans="1:20" ht="18.75" customHeight="1">
      <c r="A52" s="97" t="s">
        <v>1</v>
      </c>
      <c r="B52" s="111" t="s">
        <v>245</v>
      </c>
      <c r="C52" s="102" t="s">
        <v>2</v>
      </c>
      <c r="D52" s="68"/>
      <c r="E52" s="97"/>
      <c r="F52" s="68" t="s">
        <v>128</v>
      </c>
      <c r="G52" s="28"/>
      <c r="H52" s="28"/>
      <c r="I52" s="103"/>
      <c r="J52" s="28"/>
      <c r="K52" s="104">
        <v>18.65</v>
      </c>
      <c r="L52" s="31"/>
      <c r="M52" s="64" t="s">
        <v>3</v>
      </c>
      <c r="N52" s="70" t="s">
        <v>191</v>
      </c>
      <c r="O52" s="64"/>
      <c r="P52" s="70">
        <v>378</v>
      </c>
      <c r="Q52" s="72" t="s">
        <v>4</v>
      </c>
      <c r="R52" s="70" t="s">
        <v>190</v>
      </c>
      <c r="S52" s="64"/>
      <c r="T52" s="70">
        <v>332</v>
      </c>
    </row>
    <row r="53" spans="1:20" ht="18.75" customHeight="1">
      <c r="A53" s="97"/>
      <c r="B53" s="97"/>
      <c r="C53" s="102"/>
      <c r="D53" s="68"/>
      <c r="E53" s="105"/>
      <c r="F53" s="68"/>
      <c r="G53" s="28"/>
      <c r="H53" s="28"/>
      <c r="I53" s="103"/>
      <c r="J53" s="28"/>
      <c r="K53" s="104"/>
      <c r="L53" s="29"/>
      <c r="M53" s="90"/>
      <c r="N53" s="75"/>
      <c r="O53" s="66"/>
      <c r="P53" s="75"/>
      <c r="Q53" s="110"/>
      <c r="R53" s="75"/>
      <c r="S53" s="66"/>
      <c r="T53" s="75"/>
    </row>
    <row r="54" spans="1:20" ht="18.75" customHeight="1">
      <c r="A54" s="97" t="s">
        <v>5</v>
      </c>
      <c r="B54" s="97" t="s">
        <v>6</v>
      </c>
      <c r="C54" s="102" t="s">
        <v>7</v>
      </c>
      <c r="D54" s="29"/>
      <c r="E54" s="97"/>
      <c r="F54" s="68" t="s">
        <v>129</v>
      </c>
      <c r="G54" s="28"/>
      <c r="H54" s="28"/>
      <c r="I54" s="103"/>
      <c r="J54" s="28"/>
      <c r="K54" s="104">
        <v>21.48</v>
      </c>
      <c r="L54" s="31"/>
      <c r="M54" s="64" t="s">
        <v>8</v>
      </c>
      <c r="N54" s="70" t="s">
        <v>190</v>
      </c>
      <c r="O54" s="64"/>
      <c r="P54" s="70">
        <v>372</v>
      </c>
      <c r="Q54" s="72" t="s">
        <v>9</v>
      </c>
      <c r="R54" s="70" t="s">
        <v>97</v>
      </c>
      <c r="S54" s="64"/>
      <c r="T54" s="70">
        <v>319</v>
      </c>
    </row>
    <row r="55" spans="1:20" ht="18.75" customHeight="1">
      <c r="A55" s="112"/>
      <c r="B55" s="112"/>
      <c r="C55" s="194"/>
      <c r="D55" s="195"/>
      <c r="E55" s="196"/>
      <c r="F55" s="113"/>
      <c r="G55" s="113"/>
      <c r="H55" s="113"/>
      <c r="I55" s="114"/>
      <c r="J55" s="113"/>
      <c r="K55" s="115"/>
      <c r="L55" s="29"/>
      <c r="M55" s="90"/>
      <c r="N55" s="75"/>
      <c r="O55" s="66"/>
      <c r="P55" s="75"/>
      <c r="Q55" s="110"/>
      <c r="R55" s="75"/>
      <c r="S55" s="66"/>
      <c r="T55" s="75"/>
    </row>
    <row r="56" spans="1:20" ht="18.75" customHeight="1">
      <c r="A56" s="28" t="s">
        <v>130</v>
      </c>
      <c r="B56" s="28"/>
      <c r="C56" s="28"/>
      <c r="D56" s="28"/>
      <c r="E56" s="28"/>
      <c r="F56" s="28"/>
      <c r="G56" s="28"/>
      <c r="H56" s="28"/>
      <c r="I56" s="28"/>
      <c r="J56" s="28"/>
      <c r="K56" s="28"/>
      <c r="L56" s="31"/>
      <c r="M56" s="53" t="s">
        <v>10</v>
      </c>
      <c r="N56" s="54" t="s">
        <v>97</v>
      </c>
      <c r="O56" s="53"/>
      <c r="P56" s="54">
        <v>368</v>
      </c>
      <c r="Q56" s="116" t="s">
        <v>11</v>
      </c>
      <c r="R56" s="54" t="s">
        <v>97</v>
      </c>
      <c r="S56" s="53"/>
      <c r="T56" s="54">
        <v>314</v>
      </c>
    </row>
    <row r="57" spans="1:13" ht="18.75" customHeight="1">
      <c r="A57" s="28" t="s">
        <v>84</v>
      </c>
      <c r="B57" s="28"/>
      <c r="C57" s="28"/>
      <c r="D57" s="28"/>
      <c r="E57" s="28"/>
      <c r="F57" s="28"/>
      <c r="G57" s="28"/>
      <c r="H57" s="28"/>
      <c r="I57" s="28"/>
      <c r="J57" s="28"/>
      <c r="K57" s="28"/>
      <c r="L57" s="29"/>
      <c r="M57" s="26" t="s">
        <v>85</v>
      </c>
    </row>
    <row r="58" spans="1:12" ht="14.25">
      <c r="A58" s="28" t="s">
        <v>224</v>
      </c>
      <c r="B58" s="28"/>
      <c r="C58" s="28"/>
      <c r="D58" s="28"/>
      <c r="E58" s="28"/>
      <c r="F58" s="28"/>
      <c r="G58" s="28"/>
      <c r="H58" s="28"/>
      <c r="I58" s="28"/>
      <c r="J58" s="28"/>
      <c r="K58" s="28"/>
      <c r="L58" s="31"/>
    </row>
    <row r="59" ht="14.25">
      <c r="L59" s="29"/>
    </row>
    <row r="60" ht="14.25">
      <c r="L60" s="28"/>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吉村　五月</cp:lastModifiedBy>
  <cp:lastPrinted>2022-05-06T00:17:17Z</cp:lastPrinted>
  <dcterms:created xsi:type="dcterms:W3CDTF">2010-04-10T06:14:16Z</dcterms:created>
  <dcterms:modified xsi:type="dcterms:W3CDTF">2022-06-15T03:12:23Z</dcterms:modified>
  <cp:category/>
  <cp:version/>
  <cp:contentType/>
  <cp:contentStatus/>
</cp:coreProperties>
</file>