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80" windowHeight="11700" tabRatio="699" firstSheet="3" activeTab="18"/>
  </bookViews>
  <sheets>
    <sheet name="84" sheetId="1" r:id="rId1"/>
    <sheet name="85" sheetId="2" r:id="rId2"/>
    <sheet name="86,87" sheetId="3" r:id="rId3"/>
    <sheet name="8８(1)-(3)" sheetId="4" r:id="rId4"/>
    <sheet name="88,89" sheetId="5" r:id="rId5"/>
    <sheet name="90" sheetId="6" r:id="rId6"/>
    <sheet name="90つづき" sheetId="7" r:id="rId7"/>
    <sheet name="90つづき2" sheetId="8" r:id="rId8"/>
    <sheet name="90つづき3" sheetId="9" r:id="rId9"/>
    <sheet name="9０つづき4" sheetId="10" r:id="rId10"/>
    <sheet name="91" sheetId="11" r:id="rId11"/>
    <sheet name="91つづき" sheetId="12" r:id="rId12"/>
    <sheet name="91つづき2" sheetId="13" r:id="rId13"/>
    <sheet name="91つづき3" sheetId="14" r:id="rId14"/>
    <sheet name="91つづき4" sheetId="15" r:id="rId15"/>
    <sheet name="92" sheetId="16" r:id="rId16"/>
    <sheet name="92つづき" sheetId="17" r:id="rId17"/>
    <sheet name="93" sheetId="18" r:id="rId18"/>
    <sheet name="93つづき" sheetId="19" r:id="rId19"/>
  </sheets>
  <definedNames>
    <definedName name="_xlnm.Print_Area" localSheetId="0">'84'!$A$1:$Q$46</definedName>
    <definedName name="_xlnm.Print_Area" localSheetId="1">'85'!$A$1:$V$79</definedName>
    <definedName name="_xlnm.Print_Area" localSheetId="2">'86,87'!$A$1:$X$76</definedName>
    <definedName name="_xlnm.Print_Area" localSheetId="4">'88,89'!$A$1:$Q$69</definedName>
    <definedName name="_xlnm.Print_Area" localSheetId="5">'90'!$A$1:$AB$54</definedName>
    <definedName name="_xlnm.Print_Area" localSheetId="15">'92'!$A$1:$W$57</definedName>
    <definedName name="_xlnm.Print_Area" localSheetId="18">'93つづき'!$A$1:$X$59</definedName>
    <definedName name="PRINT_AREA_MI">#REF!</definedName>
    <definedName name="R_">#REF!</definedName>
  </definedNames>
  <calcPr calcMode="manual" fullCalcOnLoad="1"/>
</workbook>
</file>

<file path=xl/sharedStrings.xml><?xml version="1.0" encoding="utf-8"?>
<sst xmlns="http://schemas.openxmlformats.org/spreadsheetml/2006/main" count="2518" uniqueCount="608">
  <si>
    <t>労働及び賃金 173</t>
  </si>
  <si>
    <t>（単位：人）</t>
  </si>
  <si>
    <t>(単位：日、時間)</t>
  </si>
  <si>
    <t>　運輸業・郵便業</t>
  </si>
  <si>
    <t>卸　　売　　業　　，　　小　　売　　業</t>
  </si>
  <si>
    <t>卸売業，小売業計</t>
  </si>
  <si>
    <t>不動産業，物品賃貸業</t>
  </si>
  <si>
    <t>学術研究，専門・技術サービス業</t>
  </si>
  <si>
    <t>現金給与総額</t>
  </si>
  <si>
    <t>170 労働及び賃金</t>
  </si>
  <si>
    <t>労働及び賃金 171</t>
  </si>
  <si>
    <t>医　　療　　，　　福　　祉</t>
  </si>
  <si>
    <t>医療，福祉計</t>
  </si>
  <si>
    <t>Ｐ一括産業</t>
  </si>
  <si>
    <t>サービス業計</t>
  </si>
  <si>
    <t>職業紹介・労働者派遣業</t>
  </si>
  <si>
    <t>Ｒ一括産業</t>
  </si>
  <si>
    <t>Ｒ一括産業</t>
  </si>
  <si>
    <t xml:space="preserve"> 資料　石川県統計情報室「毎月勤労統計調査地方調査」</t>
  </si>
  <si>
    <t xml:space="preserve">　　　　　　　　           </t>
  </si>
  <si>
    <t>　　　製造業中で、Ｅ一括産業１：１２木材、木製品製造業（家具を除く）、１３家具・装備品製造業　　　Ｅ一括産業２：１９ゴム製品製造業、２２鉄鋼業、２３非鉄金属製造業</t>
  </si>
  <si>
    <t>宿泊業，飲食サービス業</t>
  </si>
  <si>
    <t>Ｍ一括産業</t>
  </si>
  <si>
    <t>金融業，保険業</t>
  </si>
  <si>
    <t>調査産業計</t>
  </si>
  <si>
    <t>製造業計</t>
  </si>
  <si>
    <t>食料品製造業，飲料・たばこ・飼料製造業</t>
  </si>
  <si>
    <t>パルプ・紙・紙加工品製造業</t>
  </si>
  <si>
    <t>印刷・同関連産業</t>
  </si>
  <si>
    <t>プラスチック製品製造業</t>
  </si>
  <si>
    <t>労働及び賃金 163</t>
  </si>
  <si>
    <t>　　　　　　(単位：円)</t>
  </si>
  <si>
    <t>複合サービス事業</t>
  </si>
  <si>
    <t xml:space="preserve"> サービス業（他に分類されないもの）</t>
  </si>
  <si>
    <t>卸　　売　　業　　，　　小　　売　　業</t>
  </si>
  <si>
    <t>Ｅ一括産業１</t>
  </si>
  <si>
    <t>Ｅ一括産業２</t>
  </si>
  <si>
    <t>卸売業，小売業計</t>
  </si>
  <si>
    <t>　　　医療，福祉中で、Ｐ一括産業：８４保健衛生、８５社会保険・社会福祉・介護事業　　</t>
  </si>
  <si>
    <t>　　　サービス業中で、Ｒ一括産業：８８廃棄物処理業、８９自動車整備業、９０機械等修理業、９３政治・経済・文化団体、９４宗教、９５その他サービス業　</t>
  </si>
  <si>
    <t>Ｐ一括産業</t>
  </si>
  <si>
    <t>職業紹介･労働者派遣業</t>
  </si>
  <si>
    <t>その他の事業サービス業</t>
  </si>
  <si>
    <t>Ｒ一括　　産業</t>
  </si>
  <si>
    <t>160 労働及び賃金</t>
  </si>
  <si>
    <t>労働及び賃金 181</t>
  </si>
  <si>
    <t>不動産業，物品賃貸業</t>
  </si>
  <si>
    <t>学術研究,専門･技術ｻｰﾋﾞｽ業</t>
  </si>
  <si>
    <t>教育，学習支援業</t>
  </si>
  <si>
    <t>宿泊業,飲食サービス業計</t>
  </si>
  <si>
    <t>Ｍ一括産業</t>
  </si>
  <si>
    <t>医　　療　　，　　福　　祉</t>
  </si>
  <si>
    <t>複合サービス事業　</t>
  </si>
  <si>
    <t>　　　　　　　　　　　　　サ－ビス業（他に分類されないもの）</t>
  </si>
  <si>
    <t>医療，福祉計</t>
  </si>
  <si>
    <t>Ｐ一括産業</t>
  </si>
  <si>
    <t>調査産業
計</t>
  </si>
  <si>
    <t>食料品製造業,飲料･たばこ･飼料製造業</t>
  </si>
  <si>
    <t>パルプ･紙・紙加工品製造業</t>
  </si>
  <si>
    <t>プラスチック製品製造業</t>
  </si>
  <si>
    <t>窯 業 ・土石製品製造業</t>
  </si>
  <si>
    <t>電気・ガス・熱供給・水道業　</t>
  </si>
  <si>
    <t>　金融業,保険業</t>
  </si>
  <si>
    <t>業</t>
  </si>
  <si>
    <t>窯業・土石製品製造業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</si>
  <si>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</si>
  <si>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</si>
  <si>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</si>
  <si>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</si>
  <si>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</si>
  <si>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</si>
  <si>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</si>
  <si>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</si>
  <si>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電子部品･ﾃﾞﾊﾞｲｽ･電子回路製造業</t>
  </si>
  <si>
    <t>情報通信機械器具製造業</t>
  </si>
  <si>
    <t>Ｅ一括
産業１</t>
  </si>
  <si>
    <t>Ｅ一括
産業２</t>
  </si>
  <si>
    <t>情報通信業</t>
  </si>
  <si>
    <t>運輸業･
郵便業</t>
  </si>
  <si>
    <t>卸売業，小売業</t>
  </si>
  <si>
    <t>金融業，
保険業</t>
  </si>
  <si>
    <t>不動産業，物品賃貸業</t>
  </si>
  <si>
    <t>学術研究,専門･技術ｻｰﾋﾞｽ業</t>
  </si>
  <si>
    <t>宿泊業,飲食サービス業</t>
  </si>
  <si>
    <t>教育,学習支援業</t>
  </si>
  <si>
    <t>医療，福祉</t>
  </si>
  <si>
    <t>卸売業，
小売業計</t>
  </si>
  <si>
    <t>宿泊業,飲食サービス業計</t>
  </si>
  <si>
    <t>宿泊業</t>
  </si>
  <si>
    <t>Ｍ一括産業</t>
  </si>
  <si>
    <t>医療，福祉計</t>
  </si>
  <si>
    <t>医療業</t>
  </si>
  <si>
    <t>　　　宿泊業，飲食サービス業中で、Ｍ一括産業：７６飲食店、７７持ち帰り・配達飲食サービス</t>
  </si>
  <si>
    <t>製</t>
  </si>
  <si>
    <t>造</t>
  </si>
  <si>
    <t xml:space="preserve"> （規模5人以上）</t>
  </si>
  <si>
    <t xml:space="preserve">　                   　(単位：人) </t>
  </si>
  <si>
    <t xml:space="preserve">       産業分類</t>
  </si>
  <si>
    <t>不動産業</t>
  </si>
  <si>
    <t xml:space="preserve"> 年次</t>
  </si>
  <si>
    <t xml:space="preserve"> 及び月次</t>
  </si>
  <si>
    <t>注　　次の産業は対象事業所が少ないため、それぞれ一括して算定した。</t>
  </si>
  <si>
    <t>資料　石川県統計情報室「毎月勤労統計調査地方調査」</t>
  </si>
  <si>
    <t>　　　　(単位：人)</t>
  </si>
  <si>
    <t>労働及び賃金 179</t>
  </si>
  <si>
    <t>電気・ガ ス・熱供 給･水道業</t>
  </si>
  <si>
    <t>飲食店，</t>
  </si>
  <si>
    <t>複合サー</t>
  </si>
  <si>
    <t>卸売業</t>
  </si>
  <si>
    <t>小売業</t>
  </si>
  <si>
    <t>宿 泊 業</t>
  </si>
  <si>
    <t>ビス事業</t>
  </si>
  <si>
    <t>生活関連サービス業，娯楽業</t>
  </si>
  <si>
    <t>定期給与</t>
  </si>
  <si>
    <t>特別給与</t>
  </si>
  <si>
    <t>154 労働及び賃金</t>
  </si>
  <si>
    <t>180 労働及び賃金</t>
  </si>
  <si>
    <t>電気機械器具</t>
  </si>
  <si>
    <t>運輸業・郵便業</t>
  </si>
  <si>
    <t xml:space="preserve"> </t>
  </si>
  <si>
    <t>運輸業・郵便業</t>
  </si>
  <si>
    <t>生活関連サービス業・娯楽業</t>
  </si>
  <si>
    <t>総実労</t>
  </si>
  <si>
    <t xml:space="preserve"> (単位：日、時間)</t>
  </si>
  <si>
    <t>非鉄金属</t>
  </si>
  <si>
    <t>金属製品</t>
  </si>
  <si>
    <t>はん用機械器具</t>
  </si>
  <si>
    <t>電子部品・デバイス・電子回路</t>
  </si>
  <si>
    <t>労働及び賃金 159</t>
  </si>
  <si>
    <t>（単位：件、人、倍）</t>
  </si>
  <si>
    <t>項      目</t>
  </si>
  <si>
    <t>月 間 有 効
求 職 者 数</t>
  </si>
  <si>
    <t>月 間 有 効
求　人　数</t>
  </si>
  <si>
    <t>有効求人倍率</t>
  </si>
  <si>
    <t>年次及び月次</t>
  </si>
  <si>
    <t>調　  査 　　　 産 業 計</t>
  </si>
  <si>
    <t>電気・ガス　　　　・熱供給・　　　水　道　業</t>
  </si>
  <si>
    <t>年      度</t>
  </si>
  <si>
    <t>名目賃金指数</t>
  </si>
  <si>
    <t>実質賃金指数</t>
  </si>
  <si>
    <t>（単位：件、人、％）</t>
  </si>
  <si>
    <t>対前年度
増減率</t>
  </si>
  <si>
    <t>①新規求職者（全数）</t>
  </si>
  <si>
    <t>②うち中高年齢者数</t>
  </si>
  <si>
    <t>年度及び月次</t>
  </si>
  <si>
    <t>産　 　　業 　　　別</t>
  </si>
  <si>
    <t>組合数</t>
  </si>
  <si>
    <t>組合員数</t>
  </si>
  <si>
    <t>農業、林業</t>
  </si>
  <si>
    <t>漁業</t>
  </si>
  <si>
    <t>卸売業、小売業</t>
  </si>
  <si>
    <t>金融業、保険業</t>
  </si>
  <si>
    <t>不動産業、物品賃貸業</t>
  </si>
  <si>
    <t>中高年齢者の就職率</t>
  </si>
  <si>
    <t>注１　中高年齢者とは45歳以上の者</t>
  </si>
  <si>
    <t>　２　就職率＝就職件数／新規求職者数×100</t>
  </si>
  <si>
    <t>資料　石川県統計情報室「毎月勤労統計調査地方調査」</t>
  </si>
  <si>
    <t>情報通信機械器具</t>
  </si>
  <si>
    <t>輸送用機械器具</t>
  </si>
  <si>
    <t>なめし皮・毛皮、その他</t>
  </si>
  <si>
    <t>電気・ガス・熱供給・水道業</t>
  </si>
  <si>
    <t>(単位：人,％)</t>
  </si>
  <si>
    <t>輪　島</t>
  </si>
  <si>
    <t>求職者数</t>
  </si>
  <si>
    <t>中学校</t>
  </si>
  <si>
    <t>求 人 数</t>
  </si>
  <si>
    <t>就職者数</t>
  </si>
  <si>
    <t>高等学校</t>
  </si>
  <si>
    <t>情報通信業</t>
  </si>
  <si>
    <t>教育・学習支援業</t>
  </si>
  <si>
    <t>複合サービス事業</t>
  </si>
  <si>
    <t>サービス業</t>
  </si>
  <si>
    <t>（単位：件、人）</t>
  </si>
  <si>
    <t>年次及び産業別</t>
  </si>
  <si>
    <t>宿泊業・飲食サービス業</t>
  </si>
  <si>
    <t>金融・保険・不動産･物品賃貸業</t>
  </si>
  <si>
    <t xml:space="preserve"> (単位：日、時間)</t>
  </si>
  <si>
    <t>所定内</t>
  </si>
  <si>
    <t>所定外</t>
  </si>
  <si>
    <t>労働時間</t>
  </si>
  <si>
    <t>　　</t>
  </si>
  <si>
    <t>建設業</t>
  </si>
  <si>
    <t>製造業</t>
  </si>
  <si>
    <t>食料品・飲料等</t>
  </si>
  <si>
    <t>繊維工業</t>
  </si>
  <si>
    <t>木材・家具関係</t>
  </si>
  <si>
    <t>紙加工・印刷等</t>
  </si>
  <si>
    <t>化学工業・石油製品・プラスチック・ゴム製品</t>
  </si>
  <si>
    <t>窯業・土石製品</t>
  </si>
  <si>
    <t>鉄鋼業</t>
  </si>
  <si>
    <t>（１）　産業（部門・大分類）別15歳以上就業者数とその割合（各年10月１日現在）</t>
  </si>
  <si>
    <t>注１　受給者とは雇用保険受給者である。</t>
  </si>
  <si>
    <t>　２　有効求人倍率＝月間有効求人数÷月間有効求職者数</t>
  </si>
  <si>
    <t>（単位：人、％）</t>
  </si>
  <si>
    <t>対前年度
増 減 率</t>
  </si>
  <si>
    <t>合　計</t>
  </si>
  <si>
    <t>金　沢</t>
  </si>
  <si>
    <t>小　松</t>
  </si>
  <si>
    <t>白　山</t>
  </si>
  <si>
    <t>七　尾</t>
  </si>
  <si>
    <t>加　賀</t>
  </si>
  <si>
    <t>加賀市</t>
  </si>
  <si>
    <t>羽咋市</t>
  </si>
  <si>
    <t>白山市</t>
  </si>
  <si>
    <t>能美市</t>
  </si>
  <si>
    <t>能美郡</t>
  </si>
  <si>
    <t>川北町</t>
  </si>
  <si>
    <t>医療，福祉</t>
  </si>
  <si>
    <t>教育，学習支援業</t>
  </si>
  <si>
    <t>複合サービス事業</t>
  </si>
  <si>
    <t>製</t>
  </si>
  <si>
    <t>造</t>
  </si>
  <si>
    <t>業</t>
  </si>
  <si>
    <t>　男</t>
  </si>
  <si>
    <t>　女</t>
  </si>
  <si>
    <t>労働及び賃金 161</t>
  </si>
  <si>
    <t>合        計</t>
  </si>
  <si>
    <t>充　  足  　数</t>
  </si>
  <si>
    <t>原  　数  　値</t>
  </si>
  <si>
    <t>求職</t>
  </si>
  <si>
    <t>中高年齢者の占める　　　割合（②／①×100）</t>
  </si>
  <si>
    <t>雇用指数</t>
  </si>
  <si>
    <t>①就職件数（全数）</t>
  </si>
  <si>
    <t>就職</t>
  </si>
  <si>
    <t>志賀町</t>
  </si>
  <si>
    <t>組 合 数</t>
  </si>
  <si>
    <t>第２次産業</t>
  </si>
  <si>
    <t xml:space="preserve">建設業    </t>
  </si>
  <si>
    <t xml:space="preserve">製造業    </t>
  </si>
  <si>
    <t>第３次産業</t>
  </si>
  <si>
    <t xml:space="preserve">電気・ガス・熱供給・水道業 </t>
  </si>
  <si>
    <t xml:space="preserve">サービス業（他に分類されないもの）    </t>
  </si>
  <si>
    <t>男</t>
  </si>
  <si>
    <t>女</t>
  </si>
  <si>
    <t>金沢市</t>
  </si>
  <si>
    <t>七尾市</t>
  </si>
  <si>
    <t>小松市</t>
  </si>
  <si>
    <t>輪島市</t>
  </si>
  <si>
    <t>珠洲市</t>
  </si>
  <si>
    <t>資料　総務省統計局「国勢調査」</t>
  </si>
  <si>
    <t xml:space="preserve">情報通信業    </t>
  </si>
  <si>
    <t>第１次産業</t>
  </si>
  <si>
    <t xml:space="preserve">漁業    </t>
  </si>
  <si>
    <t>地方公務員法</t>
  </si>
  <si>
    <t>29 人 以 下</t>
  </si>
  <si>
    <t>学術研究、専門・技術サービス業</t>
  </si>
  <si>
    <t xml:space="preserve">宿泊業、飲食サービス業   </t>
  </si>
  <si>
    <t>生活関連サービス業、娯楽業</t>
  </si>
  <si>
    <t>情報通信業</t>
  </si>
  <si>
    <t>運輸業</t>
  </si>
  <si>
    <t>卸売業・小売業</t>
  </si>
  <si>
    <t>医療、福祉</t>
  </si>
  <si>
    <t>複合サービス事業</t>
  </si>
  <si>
    <t>医療・福祉</t>
  </si>
  <si>
    <t>地方公営企業　　　　労働関係法</t>
  </si>
  <si>
    <t>国家公務員法</t>
  </si>
  <si>
    <t>総　　　　　　　　　　　　数</t>
  </si>
  <si>
    <t>新　規　求　職
申　込　件　数</t>
  </si>
  <si>
    <t>月　間　有　効
求  職  者  数</t>
  </si>
  <si>
    <t>新規求人数</t>
  </si>
  <si>
    <t>月間有効求人数</t>
  </si>
  <si>
    <t>組合員数</t>
  </si>
  <si>
    <t>宝達志水町</t>
  </si>
  <si>
    <t>鹿島郡</t>
  </si>
  <si>
    <t>中能登町</t>
  </si>
  <si>
    <t>鳳珠郡</t>
  </si>
  <si>
    <t>　　　　　　</t>
  </si>
  <si>
    <t>資料　石川県労働企画課「石川県労働組合調査」</t>
  </si>
  <si>
    <t>（単位：件、人、倍）</t>
  </si>
  <si>
    <t>年  度  、 月  及  び　       　安　　定　　所　　別</t>
  </si>
  <si>
    <t>(単位：人)</t>
  </si>
  <si>
    <t>産　業　( 部 門 ・ 大 分 類 )　別</t>
  </si>
  <si>
    <t>増　　減</t>
  </si>
  <si>
    <t>（単位：人）</t>
  </si>
  <si>
    <t>労　　　　　　働　　　　　　力　　　　　　人　　　　　　口</t>
  </si>
  <si>
    <t>非　労　働　力　人　口</t>
  </si>
  <si>
    <t>計</t>
  </si>
  <si>
    <t>就　　業　　者</t>
  </si>
  <si>
    <t>完　全　失　業　者</t>
  </si>
  <si>
    <t>男</t>
  </si>
  <si>
    <t>女</t>
  </si>
  <si>
    <t>穴水町</t>
  </si>
  <si>
    <t>うち他県へ</t>
  </si>
  <si>
    <t>うち受給者</t>
  </si>
  <si>
    <t>う ち 他 県 か ら</t>
  </si>
  <si>
    <t>白　　　　　　　山</t>
  </si>
  <si>
    <t>七　　　　　　　尾</t>
  </si>
  <si>
    <t>輪　　　　　　　島</t>
  </si>
  <si>
    <t>資料　石川労働局「業務概要」</t>
  </si>
  <si>
    <t>資料　石川県労働企画課「石川県労働組合調査」</t>
  </si>
  <si>
    <t>総　　　数</t>
  </si>
  <si>
    <t>労働組合法</t>
  </si>
  <si>
    <t>河北郡</t>
  </si>
  <si>
    <t>津幡町</t>
  </si>
  <si>
    <t>内灘町</t>
  </si>
  <si>
    <t>羽咋郡</t>
  </si>
  <si>
    <t>サービス業</t>
  </si>
  <si>
    <t>就業者数</t>
  </si>
  <si>
    <t>役　　　員</t>
  </si>
  <si>
    <t>雇人のある
業　　　主</t>
  </si>
  <si>
    <t>雇人のない
業　　　主</t>
  </si>
  <si>
    <t>家　　　族
従　業　者</t>
  </si>
  <si>
    <t>家　　　庭
内　職　者</t>
  </si>
  <si>
    <t>合　　　計</t>
  </si>
  <si>
    <t>割　合</t>
  </si>
  <si>
    <t>割合増減
（ﾎﾟｲﾝﾄ）</t>
  </si>
  <si>
    <t xml:space="preserve">農業，林業    </t>
  </si>
  <si>
    <t xml:space="preserve">鉱業，採石業，砂利採取業    </t>
  </si>
  <si>
    <t xml:space="preserve">運輸業，郵便業    </t>
  </si>
  <si>
    <t xml:space="preserve">卸売業，小売業    </t>
  </si>
  <si>
    <t xml:space="preserve">金融業，保険業    </t>
  </si>
  <si>
    <t xml:space="preserve">不動産業，物品貸付業    </t>
  </si>
  <si>
    <t>学術研究，専門・技術サービス業</t>
  </si>
  <si>
    <t xml:space="preserve">宿泊業，飲食サービス業    </t>
  </si>
  <si>
    <t>生活関連サービス業，娯楽業</t>
  </si>
  <si>
    <t xml:space="preserve">公務（他に分類されるものを除く）    </t>
  </si>
  <si>
    <t>雇用者</t>
  </si>
  <si>
    <t>正規の職員・従業員</t>
  </si>
  <si>
    <t>労働者派遣事業所の派遣社員</t>
  </si>
  <si>
    <t>パート・アルバイト・その他</t>
  </si>
  <si>
    <t>宿泊業，飲食サービス業計</t>
  </si>
  <si>
    <t>その他の事業サービス業</t>
  </si>
  <si>
    <t>能登町</t>
  </si>
  <si>
    <t>小　　売　　業</t>
  </si>
  <si>
    <t>卸　　売　　業</t>
  </si>
  <si>
    <t>宿　　泊　　業</t>
  </si>
  <si>
    <t>医　　療　　業</t>
  </si>
  <si>
    <t>サ　　ー　　ビ　　ス　　業（他に分類されないもの）</t>
  </si>
  <si>
    <t>卸　　売　　業</t>
  </si>
  <si>
    <t>小　　売　　業</t>
  </si>
  <si>
    <t>宿　　泊　　業</t>
  </si>
  <si>
    <t>医　　療　　業</t>
  </si>
  <si>
    <t>労働及び賃金 165</t>
  </si>
  <si>
    <t>172 労働及び賃金</t>
  </si>
  <si>
    <t>鉱業、採石業、砂利採取業</t>
  </si>
  <si>
    <t>学術研究、専門・技術サービス業</t>
  </si>
  <si>
    <t>運輸業、郵便業</t>
  </si>
  <si>
    <t>卸売業、小売業</t>
  </si>
  <si>
    <t>金融、保険、不動産、物品賃貸業</t>
  </si>
  <si>
    <t>宿泊業、飲食サービス業</t>
  </si>
  <si>
    <t>教育、学習支援業</t>
  </si>
  <si>
    <t>医療、福祉</t>
  </si>
  <si>
    <t xml:space="preserve">     産業分類</t>
  </si>
  <si>
    <t>公務・分類不能</t>
  </si>
  <si>
    <t>働時間</t>
  </si>
  <si>
    <t>152 労働及び賃金</t>
  </si>
  <si>
    <t>158 労働及び賃金</t>
  </si>
  <si>
    <t>労働及び賃金 167</t>
  </si>
  <si>
    <t>教　育、学習支援業</t>
  </si>
  <si>
    <t>　</t>
  </si>
  <si>
    <t>印刷・同 関連産業</t>
  </si>
  <si>
    <t>印刷・同　関連産業</t>
  </si>
  <si>
    <t>１４　　　労　　　　働　　　　及　　　　び　　　　賃　　　　金</t>
  </si>
  <si>
    <t>総　　　　　　　　数</t>
  </si>
  <si>
    <t>　　　  17</t>
  </si>
  <si>
    <t>　　　  22</t>
  </si>
  <si>
    <t>かほく市</t>
  </si>
  <si>
    <t>野々市市</t>
  </si>
  <si>
    <t>150 労働及び賃金</t>
  </si>
  <si>
    <t>労働及び賃金 151</t>
  </si>
  <si>
    <t>　</t>
  </si>
  <si>
    <t>平成 27 年</t>
  </si>
  <si>
    <t>現金給与総額</t>
  </si>
  <si>
    <t xml:space="preserve"> </t>
  </si>
  <si>
    <t>　</t>
  </si>
  <si>
    <t>174 労働及び賃金</t>
  </si>
  <si>
    <t>労働及び賃金 175</t>
  </si>
  <si>
    <t>156 労働及び賃金</t>
  </si>
  <si>
    <t>労働及び賃金 157</t>
  </si>
  <si>
    <t>労働及び賃金 169</t>
  </si>
  <si>
    <t>(単位：日、時間)</t>
  </si>
  <si>
    <t>調査産業計</t>
  </si>
  <si>
    <t>建設業</t>
  </si>
  <si>
    <t>製　造　業　計</t>
  </si>
  <si>
    <t>食料品製造業,飲料･たばこ･飼料製造業</t>
  </si>
  <si>
    <t>繊　維　工　業</t>
  </si>
  <si>
    <t>パルプ･紙・紙加工品製造業</t>
  </si>
  <si>
    <t>印刷･同関連産業</t>
  </si>
  <si>
    <t>プラスチック製品製造業</t>
  </si>
  <si>
    <t>出　勤</t>
  </si>
  <si>
    <t>総実労</t>
  </si>
  <si>
    <t>日　数</t>
  </si>
  <si>
    <t xml:space="preserve"> </t>
  </si>
  <si>
    <t>窯 業・土石製品製造業</t>
  </si>
  <si>
    <t>金属製品製造業</t>
  </si>
  <si>
    <t>生産用機械器具製造業</t>
  </si>
  <si>
    <t>業務用機械器具製造業</t>
  </si>
  <si>
    <t>電子部品･ﾃﾞﾊﾞｲｽ･電子回路製造業</t>
  </si>
  <si>
    <t>電気機械器具製造業</t>
  </si>
  <si>
    <t>情報通信機械器具製造業</t>
  </si>
  <si>
    <t>輸送用機械器具製造業</t>
  </si>
  <si>
    <t>総実労</t>
  </si>
  <si>
    <t xml:space="preserve"> </t>
  </si>
  <si>
    <t>Ｅ一括産業１</t>
  </si>
  <si>
    <t xml:space="preserve"> </t>
  </si>
  <si>
    <t>生活関連サービス業，娯楽業</t>
  </si>
  <si>
    <t>176 労働及び賃金</t>
  </si>
  <si>
    <t>労働及び賃金 177</t>
  </si>
  <si>
    <t xml:space="preserve"> (単位：日、時間)</t>
  </si>
  <si>
    <t xml:space="preserve">     産業分類</t>
  </si>
  <si>
    <t>サービス業計</t>
  </si>
  <si>
    <t>職業紹介･労働者派遣業</t>
  </si>
  <si>
    <t>その他の事業サービス業</t>
  </si>
  <si>
    <t>出　勤</t>
  </si>
  <si>
    <t>総実労</t>
  </si>
  <si>
    <t>日　数</t>
  </si>
  <si>
    <t xml:space="preserve"> </t>
  </si>
  <si>
    <t>建 設 業</t>
  </si>
  <si>
    <t>製　　　　　　　　　　造　　　　　　　　　　業　</t>
  </si>
  <si>
    <t>製造業計</t>
  </si>
  <si>
    <t>繊維工業</t>
  </si>
  <si>
    <t>金属製品 製 造 業</t>
  </si>
  <si>
    <t>サービス 業    計</t>
  </si>
  <si>
    <t>労働及び賃金 183</t>
  </si>
  <si>
    <t>建 設 業</t>
  </si>
  <si>
    <t>製　　　　　　　　　　造　　　　　　　　　　業　</t>
  </si>
  <si>
    <t>製造業計</t>
  </si>
  <si>
    <t>繊維工業</t>
  </si>
  <si>
    <t>金属製品 製 造 業</t>
  </si>
  <si>
    <t xml:space="preserve"> </t>
  </si>
  <si>
    <t>184 労働及び賃金</t>
  </si>
  <si>
    <t xml:space="preserve">　                   　(単位：人) </t>
  </si>
  <si>
    <t>電気・ガ ス・熱供 給･水道業</t>
  </si>
  <si>
    <t>サービス 業    計</t>
  </si>
  <si>
    <t>年 次 及 び　　市　町　別</t>
  </si>
  <si>
    <t>化学工業、石油製品・石炭製品製造業</t>
  </si>
  <si>
    <t>その他、なめし皮等製造業</t>
  </si>
  <si>
    <t>化学工業､石油製品･石炭製品製造業</t>
  </si>
  <si>
    <t>その他､なめし皮等製造業</t>
  </si>
  <si>
    <t>化学工業､石油製品･石炭製品製造業</t>
  </si>
  <si>
    <t>その他､なめし皮等製造業</t>
  </si>
  <si>
    <t>（１）　産　業　別　規　模　別　組　合　数　及　び　組　合　員　数</t>
  </si>
  <si>
    <t>30 ～ 99 人</t>
  </si>
  <si>
    <t>100 ～ 299 人</t>
  </si>
  <si>
    <t>事業所数</t>
  </si>
  <si>
    <t>整理人員</t>
  </si>
  <si>
    <t>　　　　　 ６</t>
  </si>
  <si>
    <t>建設業</t>
  </si>
  <si>
    <t>　　　　　 ７</t>
  </si>
  <si>
    <t>製造業</t>
  </si>
  <si>
    <t>電気･ガス･熱供給･水道業</t>
  </si>
  <si>
    <t>　　　　　 ８</t>
  </si>
  <si>
    <t>　　　　　 ９</t>
  </si>
  <si>
    <t>　　　　　 10</t>
  </si>
  <si>
    <t>　　　　　 11</t>
  </si>
  <si>
    <t>　　　　 　12</t>
  </si>
  <si>
    <t>　　　　　 ２</t>
  </si>
  <si>
    <t>　　　　　 ３</t>
  </si>
  <si>
    <t>　</t>
  </si>
  <si>
    <t>サービス業</t>
  </si>
  <si>
    <t>公務</t>
  </si>
  <si>
    <t>分類不能の産業</t>
  </si>
  <si>
    <t>年次及び産業別</t>
  </si>
  <si>
    <t>300 ～ 499 人</t>
  </si>
  <si>
    <t>500 ～ 999 人</t>
  </si>
  <si>
    <t>1,000 人 以 上</t>
  </si>
  <si>
    <t>公務、分類不能の産業</t>
  </si>
  <si>
    <t>注　　同一月中に２人以上の人員整理が行われたものを計上。</t>
  </si>
  <si>
    <t>（２）　適　用　法　規　別　組　合　数　及　び　組　合　員　数</t>
  </si>
  <si>
    <t>年    次</t>
  </si>
  <si>
    <t>特定独立行政法人等
労働関係法</t>
  </si>
  <si>
    <t>組 合 数</t>
  </si>
  <si>
    <t>（１）　一　般　職　業　紹　介　状　況 （新規学卒を除きパートを含む）</t>
  </si>
  <si>
    <t>求　　　　　　　　　　　職</t>
  </si>
  <si>
    <t>就　　　　　　　　職</t>
  </si>
  <si>
    <t>求　　　　　　　　人</t>
  </si>
  <si>
    <t>充　　　　　　　　　足</t>
  </si>
  <si>
    <t>有 効 求 人 倍 率</t>
  </si>
  <si>
    <t>　就    職    件    数</t>
  </si>
  <si>
    <t>金　　　　　　　沢</t>
  </si>
  <si>
    <t>小　　　　　　　松</t>
  </si>
  <si>
    <t>加　　　　　　　賀</t>
  </si>
  <si>
    <t>（２）　産 業 別 新 規 求 人 状 況 （新規学卒を除きパートを含む）</t>
  </si>
  <si>
    <t>（単位：人）</t>
  </si>
  <si>
    <t>産　　　業　　　別</t>
  </si>
  <si>
    <t>項　　　目</t>
  </si>
  <si>
    <t>総数</t>
  </si>
  <si>
    <t>農、林、漁業</t>
  </si>
  <si>
    <t>建設業</t>
  </si>
  <si>
    <t>製造業</t>
  </si>
  <si>
    <t>（４）　パ ー ト タ イ ム 職 業 紹 介 状 況</t>
  </si>
  <si>
    <t xml:space="preserve"> （規模５人以上）</t>
  </si>
  <si>
    <t>就 職 件 数</t>
  </si>
  <si>
    <t>建 設 業</t>
  </si>
  <si>
    <t>製 造 業</t>
  </si>
  <si>
    <t>対 前 年 度 増 減 率</t>
  </si>
  <si>
    <t>注　　ポはポイント数</t>
  </si>
  <si>
    <t>（５）　中 高 年 齢 者 求 職 ・ 就 職 状 況</t>
  </si>
  <si>
    <t>年  度</t>
  </si>
  <si>
    <t>項  目</t>
  </si>
  <si>
    <t>常　　   　　　用</t>
  </si>
  <si>
    <t>臨  時  ・ 季  節</t>
  </si>
  <si>
    <t>パ － ト タ イ ム</t>
  </si>
  <si>
    <t xml:space="preserve">  ３　ポはポイント数</t>
  </si>
  <si>
    <t>162 労働及び賃金</t>
  </si>
  <si>
    <t>164 労働及び賃金</t>
  </si>
  <si>
    <t>166 労働及び賃金</t>
  </si>
  <si>
    <t>168 労働及び賃金</t>
  </si>
  <si>
    <t>178 労働及び賃金</t>
  </si>
  <si>
    <t>182 労働及び賃金</t>
  </si>
  <si>
    <t>３０年度</t>
  </si>
  <si>
    <t>令　和　 元 　年</t>
  </si>
  <si>
    <t>令和 元 年</t>
  </si>
  <si>
    <t>令　和　元　年　度</t>
  </si>
  <si>
    <t>　　　　　 ５</t>
  </si>
  <si>
    <t>令和元年度</t>
  </si>
  <si>
    <t>２年度</t>
  </si>
  <si>
    <t xml:space="preserve"> 令　和　元　年　度</t>
  </si>
  <si>
    <t>148 労働及び賃金</t>
  </si>
  <si>
    <t>労働及び賃金 149</t>
  </si>
  <si>
    <t xml:space="preserve">      労働及び賃金 153</t>
  </si>
  <si>
    <t>労働及び賃金 155</t>
  </si>
  <si>
    <t xml:space="preserve">                労働及び賃金 185</t>
  </si>
  <si>
    <t>　　２</t>
  </si>
  <si>
    <t>　　２ 年</t>
  </si>
  <si>
    <t>２</t>
  </si>
  <si>
    <t>農、林、漁業</t>
  </si>
  <si>
    <t>３年度</t>
  </si>
  <si>
    <t xml:space="preserve">  令和 2年</t>
  </si>
  <si>
    <t>　 　　 27</t>
  </si>
  <si>
    <t>令和２年</t>
  </si>
  <si>
    <t>注１　　平成12年、17年、22年の総数には労働力状態「不詳」を含む。</t>
  </si>
  <si>
    <t>注２　　平成27年、令和2年は不詳補完値による。</t>
  </si>
  <si>
    <t>資料　　総務省統計局「国勢調査」</t>
  </si>
  <si>
    <t>注1　 不詳補完値による。</t>
  </si>
  <si>
    <t>注2 　就業者数には従業上の地位不詳を含む。</t>
  </si>
  <si>
    <t xml:space="preserve"> 　平成 12年</t>
  </si>
  <si>
    <t>（令和２年＝100）</t>
  </si>
  <si>
    <t>　　　　　　　２</t>
  </si>
  <si>
    <t>　　　　　　　３</t>
  </si>
  <si>
    <t>　　　　    　４</t>
  </si>
  <si>
    <t>　　　　　　　５</t>
  </si>
  <si>
    <t>　　  　　　　６</t>
  </si>
  <si>
    <t>　　 　　　 　７</t>
  </si>
  <si>
    <t>　　  　　　　８</t>
  </si>
  <si>
    <t>　　 　　　 　９</t>
  </si>
  <si>
    <t xml:space="preserve">    　　　　　10</t>
  </si>
  <si>
    <t xml:space="preserve">    　　　　　11</t>
  </si>
  <si>
    <t xml:space="preserve">    　　　　　12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</si>
  <si>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</si>
  <si>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</si>
  <si>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</si>
  <si>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</si>
  <si>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</si>
  <si>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</si>
  <si>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</si>
  <si>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</si>
  <si>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</si>
  <si>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</si>
  <si>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</si>
  <si>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はん用機械器具製造業</t>
  </si>
  <si>
    <t>情報通信業</t>
  </si>
  <si>
    <t>Ｅ一括産業２</t>
  </si>
  <si>
    <t>宿泊業,飲食サービス業</t>
  </si>
  <si>
    <t xml:space="preserve"> 　　　　産業分類
                年次             及び月次</t>
  </si>
  <si>
    <t xml:space="preserve"> 　　　　産業分類
年次
及び月次</t>
  </si>
  <si>
    <t>注　不詳補完値による。</t>
  </si>
  <si>
    <t>８４　　市 町 別 労 働 力 状 態 別 １５ 歳 以 上 人 口（各年10月１日現在）</t>
  </si>
  <si>
    <t>８５　　産　　業　　別　　就　　業　　者　　数</t>
  </si>
  <si>
    <t>８５　　産　　業　　別　　就　　業　　者　　数　(つづき)</t>
  </si>
  <si>
    <t>８６　　労 働 組 合 数 及 び 組 合 員 数 （各年６月30日現在）</t>
  </si>
  <si>
    <t>８６　　労働組合数及び組合員数 （各年６月30日現在）（つづき）</t>
  </si>
  <si>
    <t>８７　　月　別　産　業　別　企　業　整　備　状　況</t>
  </si>
  <si>
    <t>８８　　職　　　　　業　　　　　紹　　　　　介　　　　　状　　　　　況</t>
  </si>
  <si>
    <t>８８　　職　　業　　紹　　介　　状　　況 （つづき）</t>
  </si>
  <si>
    <t>８８　　職　業　紹　介　状　況 （つづき）</t>
  </si>
  <si>
    <t>８９　　産業大分類別賃金指数及び雇用指数</t>
  </si>
  <si>
    <t>９０　　産業大分類(製造業、サービス業―中分類)別性別常用労働者１人平均月間現金給与額</t>
  </si>
  <si>
    <t>９０　　産業大分類(製造業、サービス業―中分類)別性別常用労働者１人平均月間現金給与額(つづき)</t>
  </si>
  <si>
    <t>９０　　産業大分類(製造業、サービス業―中分類）別性別常用労働者１人平均月間現金給与額　（つづき）</t>
  </si>
  <si>
    <t>９０　　産業大分類(製造業、サービス業―中分類)別性別常用労働者１人平均月間現金給与額（つづき）</t>
  </si>
  <si>
    <t>９１　　産業大分類（製造業、サービス業―中分類)別性別常用労働者１人平均月間出勤日数及び実労働時間数</t>
  </si>
  <si>
    <t>９１　　産業大分類(製造業、サービス業―中分類)別性別常用労働者１人平均月間出勤日数及び実労働時間数（つづき）</t>
  </si>
  <si>
    <t>９１　　産業大分類(製造業、サービス業―中分類)別性別常用労働者１人平均月間出勤日数及び実労働時間数（つづき）</t>
  </si>
  <si>
    <t>９２　　産業大分類(製造業、サービス業―中分類)別性別月末推計常用労働者数</t>
  </si>
  <si>
    <t>９２　　産業大分類(製造業、サービス業―中分類)別性別月末推計常用労働者数（つづき）</t>
  </si>
  <si>
    <t>９３　　産業大分類(製造業、サービス業―中分類)別性別月末推計パートタイム労働者数</t>
  </si>
  <si>
    <t>９３　　産業大分類(製造業、サービス業―中分類)別性別月末推計パートタイム労働者数(つづき)</t>
  </si>
  <si>
    <t>（２）　産業（部門・大分類）別従業上の地位（８区分）別15歳以上就業者数（令和２年10月１日現在）</t>
  </si>
  <si>
    <t>令和元年平均</t>
  </si>
  <si>
    <t>令和　４年１月</t>
  </si>
  <si>
    <t>令和4年平均</t>
  </si>
  <si>
    <t>令和4年平均</t>
  </si>
  <si>
    <t>　令和4年 1月</t>
  </si>
  <si>
    <t>　令和4年 1月</t>
  </si>
  <si>
    <t>令和4年平均</t>
  </si>
  <si>
    <t>×</t>
  </si>
  <si>
    <t>年次
及び月次</t>
  </si>
  <si>
    <t>***</t>
  </si>
  <si>
    <t>***</t>
  </si>
  <si>
    <t>令和２年平均</t>
  </si>
  <si>
    <t>令和３年平均</t>
  </si>
  <si>
    <t>令和４年平均</t>
  </si>
  <si>
    <t>平　成　３０　年</t>
  </si>
  <si>
    <t>　　３</t>
  </si>
  <si>
    <t>　　４</t>
  </si>
  <si>
    <t>平成３０年</t>
  </si>
  <si>
    <t>　　３ 年</t>
  </si>
  <si>
    <t>　　４ 年</t>
  </si>
  <si>
    <t>平　成　３０　年　度</t>
  </si>
  <si>
    <t>３</t>
  </si>
  <si>
    <t>４</t>
  </si>
  <si>
    <t>令　和　４　年 ４ 月</t>
  </si>
  <si>
    <t>令　和　５　年 １ 月</t>
  </si>
  <si>
    <t>４年度</t>
  </si>
  <si>
    <t>新 規 求 職
申 込 件 数</t>
  </si>
  <si>
    <t>平成３０年度</t>
  </si>
  <si>
    <r>
      <t>（３） 令和</t>
    </r>
    <r>
      <rPr>
        <sz val="12"/>
        <rFont val="ＭＳ 明朝"/>
        <family val="1"/>
      </rPr>
      <t>５年３月新規学校卒業者安定所別職業紹介状況</t>
    </r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</si>
</sst>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\(#,##0\)"/>
    <numFmt numFmtId="181" formatCode="0_);[Red]\(0\)"/>
    <numFmt numFmtId="182" formatCode="#,##0_);[Red]\(#,##0\)"/>
    <numFmt numFmtId="183" formatCode="#,##0_ "/>
    <numFmt numFmtId="184" formatCode="#,##0.00_ "/>
    <numFmt numFmtId="185" formatCode="#,##0.00000000000000000_ "/>
    <numFmt numFmtId="186" formatCode="#,##0.00;[Red]#,##0.00"/>
    <numFmt numFmtId="187" formatCode="0;[Red]0"/>
    <numFmt numFmtId="188" formatCode="0.0;[Red]0.0"/>
    <numFmt numFmtId="189" formatCode="#,##0.0;[Red]#,##0.0"/>
    <numFmt numFmtId="190" formatCode="0.0_ "/>
    <numFmt numFmtId="191" formatCode="#,##0;[Red]#,##0"/>
    <numFmt numFmtId="192" formatCode="\ ###,###,##0;&quot;-&quot;###,###,##0"/>
    <numFmt numFmtId="193" formatCode="###,###,##0;&quot;-&quot;##,###,##0"/>
    <numFmt numFmtId="194" formatCode="##,###,##0;&quot;-&quot;#,###,##0"/>
    <numFmt numFmtId="195" formatCode="##0.0;&quot;-&quot;#0.0"/>
    <numFmt numFmtId="196" formatCode="#,###,##0;&quot; -&quot;###,##0"/>
    <numFmt numFmtId="197" formatCode="\ ###,##0;&quot;-&quot;###,##0"/>
    <numFmt numFmtId="198" formatCode="###,##0;&quot;-&quot;##,##0"/>
    <numFmt numFmtId="199" formatCode="#,##0_ ;[Red]\-#,##0\ "/>
    <numFmt numFmtId="200" formatCode="0.0_ ;[Red]\-0.0\ "/>
    <numFmt numFmtId="201" formatCode="#,##0;&quot;△ &quot;#,##0"/>
    <numFmt numFmtId="202" formatCode="0.0;&quot;△ &quot;0.0"/>
    <numFmt numFmtId="203" formatCode="0.0_);\(0.0\)"/>
    <numFmt numFmtId="204" formatCode="#,##0.0_ "/>
    <numFmt numFmtId="205" formatCode="0.00_);[Red]\(0.00\)"/>
    <numFmt numFmtId="206" formatCode="#,##0.0;&quot;△ &quot;#,##0.0"/>
    <numFmt numFmtId="207" formatCode="0.0_);[Red]\(0.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_);[Red]\-0.0_)"/>
    <numFmt numFmtId="212" formatCode="0_ "/>
    <numFmt numFmtId="213" formatCode="#,##0.0_);[Red]\(#,##0.0\)"/>
    <numFmt numFmtId="214" formatCode="#,##0.00\ &quot;ポ&quot;"/>
    <numFmt numFmtId="215" formatCode="#,##0.0\ &quot;ポ&quot;"/>
    <numFmt numFmtId="216" formatCode="#,##0.00&quot;ポ&quot;;&quot;△ &quot;#,##0.00&quot;ポ&quot;"/>
    <numFmt numFmtId="217" formatCode="#,##0.0&quot;ポ&quot;;&quot;△ &quot;#,##0.0&quot;ポ&quot;"/>
    <numFmt numFmtId="218" formatCode="[$]ggge&quot;年&quot;m&quot;月&quot;d&quot;日&quot;;@"/>
    <numFmt numFmtId="219" formatCode="[$-411]gge&quot;年&quot;m&quot;月&quot;d&quot;日&quot;;@"/>
    <numFmt numFmtId="220" formatCode="[$]gge&quot;年&quot;m&quot;月&quot;d&quot;日&quot;;@"/>
  </numFmts>
  <fonts count="9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.75"/>
      <color indexed="8"/>
      <name val="ＭＳ 明朝"/>
      <family val="1"/>
    </font>
    <font>
      <sz val="1"/>
      <color indexed="8"/>
      <name val="ＭＳ ゴシック"/>
      <family val="3"/>
    </font>
    <font>
      <sz val="1.75"/>
      <color indexed="8"/>
      <name val="ＭＳ Ｐゴシック"/>
      <family val="3"/>
    </font>
    <font>
      <sz val="2"/>
      <color indexed="25"/>
      <name val="ＭＳ Ｐゴシック"/>
      <family val="3"/>
    </font>
    <font>
      <sz val="11"/>
      <color indexed="8"/>
      <name val="ＭＳ 明朝"/>
      <family val="1"/>
    </font>
    <font>
      <sz val="10.7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14"/>
      <name val="ＭＳ Ｐゴシック"/>
      <family val="3"/>
    </font>
    <font>
      <b/>
      <sz val="11"/>
      <color indexed="62"/>
      <name val="ＭＳ Ｐ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8"/>
      <name val="ＭＳ 明朝"/>
      <family val="1"/>
    </font>
    <font>
      <b/>
      <sz val="18"/>
      <name val="ＭＳ ゴシック"/>
      <family val="3"/>
    </font>
    <font>
      <b/>
      <sz val="14"/>
      <name val="HGPｺﾞｼｯｸE"/>
      <family val="3"/>
    </font>
    <font>
      <b/>
      <sz val="14"/>
      <name val="ＭＳ 明朝"/>
      <family val="1"/>
    </font>
    <font>
      <sz val="18"/>
      <name val="ＭＳ 明朝"/>
      <family val="1"/>
    </font>
    <font>
      <sz val="13"/>
      <name val="ＭＳ 明朝"/>
      <family val="1"/>
    </font>
    <font>
      <sz val="13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0"/>
      <color indexed="8"/>
      <name val="ＭＳ ゴシック"/>
      <family val="3"/>
    </font>
    <font>
      <sz val="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b/>
      <sz val="12"/>
      <color theme="1"/>
      <name val="ＭＳ ゴシック"/>
      <family val="3"/>
    </font>
    <font>
      <b/>
      <sz val="14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0"/>
      <color theme="1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double"/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0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15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9" fillId="0" borderId="3" applyNumberFormat="0" applyFill="0" applyAlignment="0" applyProtection="0"/>
    <xf numFmtId="0" fontId="70" fillId="26" borderId="0" applyNumberFormat="0" applyBorder="0" applyAlignment="0" applyProtection="0"/>
    <xf numFmtId="0" fontId="71" fillId="27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1" fillId="0" borderId="5" applyNumberFormat="0" applyFill="0" applyAlignment="0" applyProtection="0"/>
    <xf numFmtId="0" fontId="73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27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28" borderId="4" applyNumberFormat="0" applyAlignment="0" applyProtection="0"/>
    <xf numFmtId="0" fontId="2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8" fillId="29" borderId="0" applyNumberFormat="0" applyBorder="0" applyAlignment="0" applyProtection="0"/>
  </cellStyleXfs>
  <cellXfs count="923">
    <xf numFmtId="0" fontId="0" fillId="0" borderId="0" xfId="0" applyAlignment="1">
      <alignment/>
    </xf>
    <xf numFmtId="0" fontId="79" fillId="30" borderId="0" xfId="0" applyFont="1" applyFill="1" applyBorder="1" applyAlignment="1" applyProtection="1">
      <alignment vertical="center"/>
      <protection/>
    </xf>
    <xf numFmtId="0" fontId="79" fillId="30" borderId="0" xfId="0" applyFont="1" applyFill="1" applyBorder="1" applyAlignment="1" applyProtection="1">
      <alignment horizontal="center" vertical="center"/>
      <protection/>
    </xf>
    <xf numFmtId="0" fontId="0" fillId="30" borderId="0" xfId="0" applyFont="1" applyFill="1" applyAlignment="1">
      <alignment vertical="center"/>
    </xf>
    <xf numFmtId="0" fontId="8" fillId="30" borderId="0" xfId="0" applyFont="1" applyFill="1" applyAlignment="1">
      <alignment vertical="top"/>
    </xf>
    <xf numFmtId="0" fontId="0" fillId="30" borderId="0" xfId="0" applyFont="1" applyFill="1" applyAlignment="1">
      <alignment vertical="top"/>
    </xf>
    <xf numFmtId="0" fontId="8" fillId="30" borderId="0" xfId="0" applyFont="1" applyFill="1" applyAlignment="1">
      <alignment horizontal="right" vertical="top"/>
    </xf>
    <xf numFmtId="37" fontId="0" fillId="30" borderId="0" xfId="0" applyNumberFormat="1" applyFont="1" applyFill="1" applyBorder="1" applyAlignment="1" applyProtection="1">
      <alignment vertical="center"/>
      <protection/>
    </xf>
    <xf numFmtId="37" fontId="79" fillId="30" borderId="0" xfId="0" applyNumberFormat="1" applyFont="1" applyFill="1" applyBorder="1" applyAlignment="1" applyProtection="1">
      <alignment vertical="center"/>
      <protection/>
    </xf>
    <xf numFmtId="0" fontId="11" fillId="30" borderId="0" xfId="0" applyFont="1" applyFill="1" applyAlignment="1">
      <alignment vertical="center"/>
    </xf>
    <xf numFmtId="0" fontId="1" fillId="30" borderId="0" xfId="0" applyFont="1" applyFill="1" applyAlignment="1">
      <alignment vertical="center"/>
    </xf>
    <xf numFmtId="37" fontId="0" fillId="30" borderId="0" xfId="0" applyNumberFormat="1" applyFont="1" applyFill="1" applyAlignment="1">
      <alignment vertical="center"/>
    </xf>
    <xf numFmtId="0" fontId="13" fillId="30" borderId="0" xfId="0" applyFont="1" applyFill="1" applyAlignment="1">
      <alignment horizontal="left" vertical="center"/>
    </xf>
    <xf numFmtId="0" fontId="0" fillId="30" borderId="0" xfId="0" applyFont="1" applyFill="1" applyAlignment="1" applyProtection="1">
      <alignment vertical="center"/>
      <protection/>
    </xf>
    <xf numFmtId="0" fontId="0" fillId="30" borderId="0" xfId="0" applyFont="1" applyFill="1" applyBorder="1" applyAlignment="1" applyProtection="1">
      <alignment vertical="center"/>
      <protection/>
    </xf>
    <xf numFmtId="0" fontId="0" fillId="30" borderId="0" xfId="0" applyFont="1" applyFill="1" applyBorder="1" applyAlignment="1" applyProtection="1">
      <alignment horizontal="center" vertical="center"/>
      <protection/>
    </xf>
    <xf numFmtId="0" fontId="8" fillId="30" borderId="0" xfId="0" applyFont="1" applyFill="1" applyBorder="1" applyAlignment="1">
      <alignment horizontal="right" vertical="top"/>
    </xf>
    <xf numFmtId="37" fontId="80" fillId="30" borderId="0" xfId="0" applyNumberFormat="1" applyFont="1" applyFill="1" applyBorder="1" applyAlignment="1" applyProtection="1">
      <alignment vertical="center"/>
      <protection/>
    </xf>
    <xf numFmtId="0" fontId="31" fillId="30" borderId="0" xfId="0" applyFont="1" applyFill="1" applyBorder="1" applyAlignment="1">
      <alignment horizontal="distributed" vertical="center" shrinkToFit="1"/>
    </xf>
    <xf numFmtId="0" fontId="79" fillId="30" borderId="0" xfId="0" applyFont="1" applyFill="1" applyAlignment="1">
      <alignment vertical="center"/>
    </xf>
    <xf numFmtId="0" fontId="10" fillId="30" borderId="0" xfId="0" applyFont="1" applyFill="1" applyBorder="1" applyAlignment="1">
      <alignment vertical="center"/>
    </xf>
    <xf numFmtId="37" fontId="10" fillId="30" borderId="0" xfId="0" applyNumberFormat="1" applyFont="1" applyFill="1" applyBorder="1" applyAlignment="1" applyProtection="1">
      <alignment vertical="center"/>
      <protection/>
    </xf>
    <xf numFmtId="0" fontId="10" fillId="30" borderId="0" xfId="0" applyFont="1" applyFill="1" applyBorder="1" applyAlignment="1" applyProtection="1">
      <alignment vertical="center"/>
      <protection/>
    </xf>
    <xf numFmtId="0" fontId="81" fillId="30" borderId="0" xfId="0" applyFont="1" applyFill="1" applyAlignment="1">
      <alignment vertical="top"/>
    </xf>
    <xf numFmtId="0" fontId="79" fillId="30" borderId="0" xfId="0" applyFont="1" applyFill="1" applyAlignment="1">
      <alignment vertical="top"/>
    </xf>
    <xf numFmtId="0" fontId="81" fillId="30" borderId="0" xfId="0" applyFont="1" applyFill="1" applyAlignment="1">
      <alignment horizontal="right" vertical="top"/>
    </xf>
    <xf numFmtId="0" fontId="79" fillId="30" borderId="0" xfId="0" applyFont="1" applyFill="1" applyAlignment="1" applyProtection="1">
      <alignment vertical="center"/>
      <protection/>
    </xf>
    <xf numFmtId="0" fontId="79" fillId="30" borderId="0" xfId="0" applyFont="1" applyFill="1" applyAlignment="1">
      <alignment horizontal="right" vertical="center"/>
    </xf>
    <xf numFmtId="0" fontId="1" fillId="30" borderId="0" xfId="0" applyFont="1" applyFill="1" applyBorder="1" applyAlignment="1" applyProtection="1">
      <alignment vertical="center"/>
      <protection/>
    </xf>
    <xf numFmtId="0" fontId="79" fillId="30" borderId="10" xfId="0" applyFont="1" applyFill="1" applyBorder="1" applyAlignment="1" applyProtection="1">
      <alignment horizontal="center" vertical="center"/>
      <protection/>
    </xf>
    <xf numFmtId="0" fontId="79" fillId="30" borderId="11" xfId="0" applyFont="1" applyFill="1" applyBorder="1" applyAlignment="1" applyProtection="1">
      <alignment horizontal="center" vertical="center"/>
      <protection/>
    </xf>
    <xf numFmtId="0" fontId="79" fillId="30" borderId="12" xfId="0" applyFont="1" applyFill="1" applyBorder="1" applyAlignment="1" applyProtection="1">
      <alignment horizontal="center" vertical="center"/>
      <protection/>
    </xf>
    <xf numFmtId="37" fontId="0" fillId="30" borderId="0" xfId="0" applyNumberFormat="1" applyFont="1" applyFill="1" applyAlignment="1" applyProtection="1">
      <alignment vertical="center"/>
      <protection/>
    </xf>
    <xf numFmtId="0" fontId="79" fillId="30" borderId="0" xfId="0" applyFont="1" applyFill="1" applyBorder="1" applyAlignment="1" applyProtection="1" quotePrefix="1">
      <alignment vertical="center"/>
      <protection/>
    </xf>
    <xf numFmtId="0" fontId="79" fillId="30" borderId="13" xfId="0" applyFont="1" applyFill="1" applyBorder="1" applyAlignment="1" applyProtection="1">
      <alignment vertical="center"/>
      <protection/>
    </xf>
    <xf numFmtId="37" fontId="79" fillId="30" borderId="0" xfId="0" applyNumberFormat="1" applyFont="1" applyFill="1" applyAlignment="1" applyProtection="1">
      <alignment vertical="center"/>
      <protection/>
    </xf>
    <xf numFmtId="37" fontId="1" fillId="30" borderId="0" xfId="0" applyNumberFormat="1" applyFont="1" applyFill="1" applyAlignment="1" applyProtection="1">
      <alignment vertical="center"/>
      <protection/>
    </xf>
    <xf numFmtId="37" fontId="1" fillId="30" borderId="0" xfId="0" applyNumberFormat="1" applyFont="1" applyFill="1" applyBorder="1" applyAlignment="1" applyProtection="1">
      <alignment vertical="center"/>
      <protection/>
    </xf>
    <xf numFmtId="37" fontId="11" fillId="30" borderId="0" xfId="0" applyNumberFormat="1" applyFont="1" applyFill="1" applyAlignment="1" applyProtection="1">
      <alignment vertical="center"/>
      <protection/>
    </xf>
    <xf numFmtId="37" fontId="11" fillId="30" borderId="0" xfId="0" applyNumberFormat="1" applyFont="1" applyFill="1" applyBorder="1" applyAlignment="1" applyProtection="1">
      <alignment vertical="center"/>
      <protection/>
    </xf>
    <xf numFmtId="0" fontId="82" fillId="30" borderId="0" xfId="0" applyFont="1" applyFill="1" applyBorder="1" applyAlignment="1" applyProtection="1" quotePrefix="1">
      <alignment vertical="center"/>
      <protection/>
    </xf>
    <xf numFmtId="37" fontId="83" fillId="30" borderId="0" xfId="0" applyNumberFormat="1" applyFont="1" applyFill="1" applyBorder="1" applyAlignment="1" applyProtection="1">
      <alignment vertical="center"/>
      <protection/>
    </xf>
    <xf numFmtId="0" fontId="80" fillId="30" borderId="0" xfId="0" applyFont="1" applyFill="1" applyBorder="1" applyAlignment="1" applyProtection="1">
      <alignment horizontal="center" vertical="center"/>
      <protection/>
    </xf>
    <xf numFmtId="37" fontId="83" fillId="30" borderId="0" xfId="0" applyNumberFormat="1" applyFont="1" applyFill="1" applyAlignment="1" applyProtection="1">
      <alignment vertical="center"/>
      <protection/>
    </xf>
    <xf numFmtId="37" fontId="10" fillId="30" borderId="0" xfId="0" applyNumberFormat="1" applyFont="1" applyFill="1" applyAlignment="1" applyProtection="1">
      <alignment vertical="center"/>
      <protection/>
    </xf>
    <xf numFmtId="0" fontId="10" fillId="30" borderId="0" xfId="0" applyFont="1" applyFill="1" applyAlignment="1">
      <alignment vertical="center"/>
    </xf>
    <xf numFmtId="0" fontId="79" fillId="30" borderId="13" xfId="0" applyFont="1" applyFill="1" applyBorder="1" applyAlignment="1" applyProtection="1">
      <alignment horizontal="distributed" vertical="center"/>
      <protection/>
    </xf>
    <xf numFmtId="0" fontId="82" fillId="30" borderId="0" xfId="0" applyFont="1" applyFill="1" applyBorder="1" applyAlignment="1" applyProtection="1">
      <alignment vertical="center"/>
      <protection/>
    </xf>
    <xf numFmtId="0" fontId="79" fillId="30" borderId="14" xfId="0" applyFont="1" applyFill="1" applyBorder="1" applyAlignment="1" applyProtection="1">
      <alignment vertical="center"/>
      <protection/>
    </xf>
    <xf numFmtId="0" fontId="79" fillId="30" borderId="15" xfId="0" applyFont="1" applyFill="1" applyBorder="1" applyAlignment="1" applyProtection="1">
      <alignment horizontal="distributed" vertical="center"/>
      <protection/>
    </xf>
    <xf numFmtId="37" fontId="79" fillId="30" borderId="16" xfId="0" applyNumberFormat="1" applyFont="1" applyFill="1" applyBorder="1" applyAlignment="1" applyProtection="1">
      <alignment vertical="center"/>
      <protection/>
    </xf>
    <xf numFmtId="0" fontId="0" fillId="30" borderId="0" xfId="0" applyFont="1" applyFill="1" applyAlignment="1">
      <alignment vertical="center"/>
    </xf>
    <xf numFmtId="0" fontId="0" fillId="30" borderId="0" xfId="0" applyFont="1" applyFill="1" applyAlignment="1" applyProtection="1">
      <alignment vertical="center"/>
      <protection/>
    </xf>
    <xf numFmtId="0" fontId="26" fillId="30" borderId="0" xfId="0" applyFont="1" applyFill="1" applyAlignment="1">
      <alignment vertical="center"/>
    </xf>
    <xf numFmtId="0" fontId="81" fillId="30" borderId="0" xfId="0" applyFont="1" applyFill="1" applyAlignment="1">
      <alignment horizontal="right" vertical="center"/>
    </xf>
    <xf numFmtId="0" fontId="81" fillId="30" borderId="0" xfId="0" applyFont="1" applyFill="1" applyAlignment="1">
      <alignment vertical="center"/>
    </xf>
    <xf numFmtId="0" fontId="84" fillId="30" borderId="0" xfId="0" applyFont="1" applyFill="1" applyBorder="1" applyAlignment="1" applyProtection="1">
      <alignment horizontal="center" vertical="center"/>
      <protection/>
    </xf>
    <xf numFmtId="0" fontId="85" fillId="30" borderId="0" xfId="0" applyFont="1" applyFill="1" applyAlignment="1">
      <alignment horizontal="right" vertical="center"/>
    </xf>
    <xf numFmtId="183" fontId="79" fillId="30" borderId="0" xfId="0" applyNumberFormat="1" applyFont="1" applyFill="1" applyAlignment="1">
      <alignment vertical="center"/>
    </xf>
    <xf numFmtId="0" fontId="86" fillId="30" borderId="17" xfId="0" applyFont="1" applyFill="1" applyBorder="1" applyAlignment="1">
      <alignment horizontal="center" vertical="center"/>
    </xf>
    <xf numFmtId="0" fontId="86" fillId="30" borderId="17" xfId="0" applyFont="1" applyFill="1" applyBorder="1" applyAlignment="1">
      <alignment vertical="center"/>
    </xf>
    <xf numFmtId="0" fontId="86" fillId="30" borderId="18" xfId="0" applyFont="1" applyFill="1" applyBorder="1" applyAlignment="1">
      <alignment vertical="center"/>
    </xf>
    <xf numFmtId="0" fontId="86" fillId="30" borderId="19" xfId="0" applyFont="1" applyFill="1" applyBorder="1" applyAlignment="1">
      <alignment horizontal="center" vertical="center"/>
    </xf>
    <xf numFmtId="0" fontId="86" fillId="30" borderId="20" xfId="0" applyFont="1" applyFill="1" applyBorder="1" applyAlignment="1">
      <alignment horizontal="center" vertical="center" wrapText="1"/>
    </xf>
    <xf numFmtId="201" fontId="87" fillId="30" borderId="21" xfId="0" applyNumberFormat="1" applyFont="1" applyFill="1" applyBorder="1" applyAlignment="1">
      <alignment vertical="center"/>
    </xf>
    <xf numFmtId="202" fontId="87" fillId="30" borderId="21" xfId="0" applyNumberFormat="1" applyFont="1" applyFill="1" applyBorder="1" applyAlignment="1">
      <alignment vertical="center"/>
    </xf>
    <xf numFmtId="202" fontId="87" fillId="30" borderId="21" xfId="0" applyNumberFormat="1" applyFont="1" applyFill="1" applyBorder="1" applyAlignment="1" quotePrefix="1">
      <alignment horizontal="right" vertical="center"/>
    </xf>
    <xf numFmtId="202" fontId="87" fillId="30" borderId="21" xfId="0" applyNumberFormat="1" applyFont="1" applyFill="1" applyBorder="1" applyAlignment="1">
      <alignment horizontal="right" vertical="center"/>
    </xf>
    <xf numFmtId="201" fontId="87" fillId="30" borderId="22" xfId="0" applyNumberFormat="1" applyFont="1" applyFill="1" applyBorder="1" applyAlignment="1">
      <alignment vertical="center"/>
    </xf>
    <xf numFmtId="201" fontId="81" fillId="30" borderId="0" xfId="0" applyNumberFormat="1" applyFont="1" applyFill="1" applyBorder="1" applyAlignment="1">
      <alignment vertical="center"/>
    </xf>
    <xf numFmtId="202" fontId="81" fillId="30" borderId="0" xfId="0" applyNumberFormat="1" applyFont="1" applyFill="1" applyBorder="1" applyAlignment="1">
      <alignment vertical="center"/>
    </xf>
    <xf numFmtId="201" fontId="88" fillId="30" borderId="0" xfId="0" applyNumberFormat="1" applyFont="1" applyFill="1" applyBorder="1" applyAlignment="1">
      <alignment vertical="center"/>
    </xf>
    <xf numFmtId="202" fontId="88" fillId="30" borderId="0" xfId="0" applyNumberFormat="1" applyFont="1" applyFill="1" applyBorder="1" applyAlignment="1" quotePrefix="1">
      <alignment horizontal="right" vertical="center"/>
    </xf>
    <xf numFmtId="201" fontId="81" fillId="30" borderId="23" xfId="0" applyNumberFormat="1" applyFont="1" applyFill="1" applyBorder="1" applyAlignment="1">
      <alignment vertical="center"/>
    </xf>
    <xf numFmtId="191" fontId="79" fillId="30" borderId="0" xfId="0" applyNumberFormat="1" applyFont="1" applyFill="1" applyBorder="1" applyAlignment="1">
      <alignment horizontal="right" vertical="center"/>
    </xf>
    <xf numFmtId="0" fontId="86" fillId="30" borderId="0" xfId="0" applyFont="1" applyFill="1" applyBorder="1" applyAlignment="1">
      <alignment vertical="center"/>
    </xf>
    <xf numFmtId="0" fontId="86" fillId="30" borderId="0" xfId="0" applyFont="1" applyFill="1" applyBorder="1" applyAlignment="1">
      <alignment horizontal="distributed" vertical="center"/>
    </xf>
    <xf numFmtId="201" fontId="81" fillId="30" borderId="0" xfId="0" applyNumberFormat="1" applyFont="1" applyFill="1" applyBorder="1" applyAlignment="1">
      <alignment horizontal="right" vertical="center"/>
    </xf>
    <xf numFmtId="191" fontId="79" fillId="30" borderId="0" xfId="0" applyNumberFormat="1" applyFont="1" applyFill="1" applyBorder="1" applyAlignment="1">
      <alignment vertical="center"/>
    </xf>
    <xf numFmtId="201" fontId="87" fillId="30" borderId="0" xfId="0" applyNumberFormat="1" applyFont="1" applyFill="1" applyBorder="1" applyAlignment="1">
      <alignment vertical="center"/>
    </xf>
    <xf numFmtId="202" fontId="87" fillId="30" borderId="0" xfId="0" applyNumberFormat="1" applyFont="1" applyFill="1" applyBorder="1" applyAlignment="1">
      <alignment vertical="center"/>
    </xf>
    <xf numFmtId="202" fontId="87" fillId="30" borderId="0" xfId="0" applyNumberFormat="1" applyFont="1" applyFill="1" applyBorder="1" applyAlignment="1" quotePrefix="1">
      <alignment horizontal="right" vertical="center"/>
    </xf>
    <xf numFmtId="202" fontId="87" fillId="30" borderId="0" xfId="0" applyNumberFormat="1" applyFont="1" applyFill="1" applyBorder="1" applyAlignment="1">
      <alignment horizontal="right" vertical="center"/>
    </xf>
    <xf numFmtId="201" fontId="87" fillId="30" borderId="23" xfId="0" applyNumberFormat="1" applyFont="1" applyFill="1" applyBorder="1" applyAlignment="1">
      <alignment vertical="center"/>
    </xf>
    <xf numFmtId="0" fontId="85" fillId="30" borderId="0" xfId="0" applyFont="1" applyFill="1" applyAlignment="1">
      <alignment vertical="center"/>
    </xf>
    <xf numFmtId="0" fontId="1" fillId="30" borderId="0" xfId="0" applyFont="1" applyFill="1" applyBorder="1" applyAlignment="1" applyProtection="1" quotePrefix="1">
      <alignment horizontal="center" vertical="center"/>
      <protection/>
    </xf>
    <xf numFmtId="0" fontId="8" fillId="30" borderId="21" xfId="0" applyFont="1" applyFill="1" applyBorder="1" applyAlignment="1">
      <alignment horizontal="left" vertical="center"/>
    </xf>
    <xf numFmtId="0" fontId="0" fillId="30" borderId="0" xfId="0" applyFont="1" applyFill="1" applyAlignment="1">
      <alignment/>
    </xf>
    <xf numFmtId="0" fontId="6" fillId="30" borderId="24" xfId="66" applyFont="1" applyFill="1" applyBorder="1" applyAlignment="1" applyProtection="1">
      <alignment vertical="center"/>
      <protection/>
    </xf>
    <xf numFmtId="0" fontId="6" fillId="30" borderId="0" xfId="66" applyFont="1" applyFill="1" applyAlignment="1" applyProtection="1">
      <alignment vertical="center"/>
      <protection/>
    </xf>
    <xf numFmtId="0" fontId="6" fillId="30" borderId="0" xfId="66" applyFont="1" applyFill="1" applyBorder="1" applyAlignment="1" applyProtection="1">
      <alignment vertical="center"/>
      <protection/>
    </xf>
    <xf numFmtId="0" fontId="6" fillId="30" borderId="24" xfId="66" applyFont="1" applyFill="1" applyBorder="1" applyProtection="1">
      <alignment/>
      <protection/>
    </xf>
    <xf numFmtId="0" fontId="6" fillId="30" borderId="0" xfId="66" applyFont="1" applyFill="1">
      <alignment/>
      <protection/>
    </xf>
    <xf numFmtId="0" fontId="6" fillId="30" borderId="0" xfId="66" applyFont="1" applyFill="1" applyBorder="1">
      <alignment/>
      <protection/>
    </xf>
    <xf numFmtId="0" fontId="8" fillId="30" borderId="0" xfId="68" applyFont="1" applyFill="1" applyAlignment="1" applyProtection="1">
      <alignment vertical="top"/>
      <protection/>
    </xf>
    <xf numFmtId="0" fontId="8" fillId="30" borderId="0" xfId="68" applyFont="1" applyFill="1" applyAlignment="1" applyProtection="1">
      <alignment vertical="center"/>
      <protection/>
    </xf>
    <xf numFmtId="0" fontId="8" fillId="30" borderId="0" xfId="68" applyFont="1" applyFill="1" applyAlignment="1">
      <alignment vertical="center"/>
      <protection/>
    </xf>
    <xf numFmtId="0" fontId="8" fillId="30" borderId="0" xfId="68" applyFont="1" applyFill="1" applyAlignment="1">
      <alignment horizontal="right" vertical="top"/>
      <protection/>
    </xf>
    <xf numFmtId="0" fontId="6" fillId="30" borderId="0" xfId="64" applyFont="1" applyFill="1" applyBorder="1" applyAlignment="1" applyProtection="1">
      <alignment vertical="center"/>
      <protection/>
    </xf>
    <xf numFmtId="0" fontId="13" fillId="30" borderId="0" xfId="64" applyFont="1" applyFill="1">
      <alignment/>
      <protection/>
    </xf>
    <xf numFmtId="0" fontId="13" fillId="30" borderId="0" xfId="64" applyFont="1" applyFill="1" applyBorder="1">
      <alignment/>
      <protection/>
    </xf>
    <xf numFmtId="0" fontId="13" fillId="30" borderId="0" xfId="65" applyFont="1" applyFill="1">
      <alignment/>
      <protection/>
    </xf>
    <xf numFmtId="0" fontId="13" fillId="30" borderId="0" xfId="65" applyFont="1" applyFill="1" applyBorder="1">
      <alignment/>
      <protection/>
    </xf>
    <xf numFmtId="3" fontId="27" fillId="30" borderId="0" xfId="65" applyNumberFormat="1" applyFont="1" applyFill="1" applyBorder="1" applyAlignment="1">
      <alignment horizontal="right" vertical="center"/>
      <protection/>
    </xf>
    <xf numFmtId="0" fontId="6" fillId="30" borderId="0" xfId="66" applyFont="1" applyFill="1" applyAlignment="1">
      <alignment vertical="center"/>
      <protection/>
    </xf>
    <xf numFmtId="0" fontId="6" fillId="30" borderId="0" xfId="71" applyFont="1" applyFill="1" applyBorder="1" applyProtection="1">
      <alignment/>
      <protection/>
    </xf>
    <xf numFmtId="0" fontId="6" fillId="30" borderId="0" xfId="71" applyFont="1" applyFill="1">
      <alignment/>
      <protection/>
    </xf>
    <xf numFmtId="0" fontId="6" fillId="30" borderId="0" xfId="71" applyFont="1" applyFill="1" applyBorder="1">
      <alignment/>
      <protection/>
    </xf>
    <xf numFmtId="0" fontId="6" fillId="30" borderId="0" xfId="64" applyFont="1" applyFill="1" applyAlignment="1">
      <alignment vertical="center"/>
      <protection/>
    </xf>
    <xf numFmtId="0" fontId="6" fillId="30" borderId="0" xfId="64" applyFont="1" applyFill="1" applyBorder="1" applyAlignment="1">
      <alignment vertical="center"/>
      <protection/>
    </xf>
    <xf numFmtId="0" fontId="29" fillId="30" borderId="0" xfId="0" applyFont="1" applyFill="1" applyBorder="1" applyAlignment="1" applyProtection="1">
      <alignment horizontal="center" vertical="center"/>
      <protection/>
    </xf>
    <xf numFmtId="0" fontId="0" fillId="30" borderId="0" xfId="0" applyFont="1" applyFill="1" applyBorder="1" applyAlignment="1" applyProtection="1">
      <alignment horizontal="center" vertical="center"/>
      <protection/>
    </xf>
    <xf numFmtId="0" fontId="8" fillId="30" borderId="0" xfId="0" applyFont="1" applyFill="1" applyBorder="1" applyAlignment="1">
      <alignment vertical="top"/>
    </xf>
    <xf numFmtId="0" fontId="0" fillId="30" borderId="0" xfId="0" applyFont="1" applyFill="1" applyBorder="1" applyAlignment="1">
      <alignment vertical="top"/>
    </xf>
    <xf numFmtId="0" fontId="0" fillId="3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 horizontal="right" vertical="center"/>
    </xf>
    <xf numFmtId="0" fontId="0" fillId="30" borderId="0" xfId="0" applyFont="1" applyFill="1" applyBorder="1" applyAlignment="1" applyProtection="1">
      <alignment vertical="center"/>
      <protection/>
    </xf>
    <xf numFmtId="0" fontId="0" fillId="30" borderId="0" xfId="0" applyFont="1" applyFill="1" applyAlignment="1">
      <alignment/>
    </xf>
    <xf numFmtId="0" fontId="0" fillId="30" borderId="25" xfId="0" applyFont="1" applyFill="1" applyBorder="1" applyAlignment="1">
      <alignment vertical="center"/>
    </xf>
    <xf numFmtId="0" fontId="0" fillId="30" borderId="26" xfId="0" applyFont="1" applyFill="1" applyBorder="1" applyAlignment="1">
      <alignment vertical="center"/>
    </xf>
    <xf numFmtId="0" fontId="0" fillId="30" borderId="27" xfId="0" applyFont="1" applyFill="1" applyBorder="1" applyAlignment="1">
      <alignment vertical="center"/>
    </xf>
    <xf numFmtId="0" fontId="0" fillId="30" borderId="22" xfId="0" applyFont="1" applyFill="1" applyBorder="1" applyAlignment="1" applyProtection="1">
      <alignment horizontal="right" vertical="center"/>
      <protection/>
    </xf>
    <xf numFmtId="37" fontId="0" fillId="30" borderId="28" xfId="0" applyNumberFormat="1" applyFont="1" applyFill="1" applyBorder="1" applyAlignment="1" applyProtection="1">
      <alignment horizontal="right" vertical="center"/>
      <protection/>
    </xf>
    <xf numFmtId="0" fontId="0" fillId="30" borderId="0" xfId="0" applyFont="1" applyFill="1" applyBorder="1" applyAlignment="1">
      <alignment horizontal="center" vertical="center" wrapText="1"/>
    </xf>
    <xf numFmtId="0" fontId="0" fillId="30" borderId="27" xfId="0" applyFont="1" applyFill="1" applyBorder="1" applyAlignment="1">
      <alignment horizontal="center" vertical="center" wrapText="1"/>
    </xf>
    <xf numFmtId="37" fontId="0" fillId="30" borderId="21" xfId="0" applyNumberFormat="1" applyFont="1" applyFill="1" applyBorder="1" applyAlignment="1" applyProtection="1">
      <alignment horizontal="right" vertical="center"/>
      <protection/>
    </xf>
    <xf numFmtId="37" fontId="0" fillId="30" borderId="23" xfId="0" applyNumberFormat="1" applyFont="1" applyFill="1" applyBorder="1" applyAlignment="1" applyProtection="1">
      <alignment vertical="center"/>
      <protection/>
    </xf>
    <xf numFmtId="37" fontId="0" fillId="30" borderId="0" xfId="0" applyNumberFormat="1" applyFont="1" applyFill="1" applyBorder="1" applyAlignment="1" applyProtection="1">
      <alignment vertical="center"/>
      <protection/>
    </xf>
    <xf numFmtId="37" fontId="0" fillId="30" borderId="23" xfId="0" applyNumberFormat="1" applyFont="1" applyFill="1" applyBorder="1" applyAlignment="1" applyProtection="1">
      <alignment horizontal="right" vertical="center"/>
      <protection/>
    </xf>
    <xf numFmtId="37" fontId="0" fillId="30" borderId="29" xfId="0" applyNumberFormat="1" applyFont="1" applyFill="1" applyBorder="1" applyAlignment="1" applyProtection="1">
      <alignment horizontal="right" vertical="center"/>
      <protection/>
    </xf>
    <xf numFmtId="38" fontId="0" fillId="30" borderId="23" xfId="49" applyFont="1" applyFill="1" applyBorder="1" applyAlignment="1">
      <alignment horizontal="right" vertical="center"/>
    </xf>
    <xf numFmtId="38" fontId="0" fillId="30" borderId="0" xfId="49" applyFont="1" applyFill="1" applyBorder="1" applyAlignment="1">
      <alignment vertical="center"/>
    </xf>
    <xf numFmtId="37" fontId="0" fillId="30" borderId="23" xfId="0" applyNumberFormat="1" applyFont="1" applyFill="1" applyBorder="1" applyAlignment="1">
      <alignment vertical="center"/>
    </xf>
    <xf numFmtId="37" fontId="0" fillId="30" borderId="29" xfId="0" applyNumberFormat="1" applyFont="1" applyFill="1" applyBorder="1" applyAlignment="1">
      <alignment vertical="center"/>
    </xf>
    <xf numFmtId="38" fontId="0" fillId="30" borderId="0" xfId="49" applyFont="1" applyFill="1" applyBorder="1" applyAlignment="1">
      <alignment horizontal="right" vertical="center"/>
    </xf>
    <xf numFmtId="37" fontId="10" fillId="30" borderId="23" xfId="0" applyNumberFormat="1" applyFont="1" applyFill="1" applyBorder="1" applyAlignment="1" applyProtection="1">
      <alignment vertical="center"/>
      <protection/>
    </xf>
    <xf numFmtId="191" fontId="0" fillId="30" borderId="23" xfId="0" applyNumberFormat="1" applyFont="1" applyFill="1" applyBorder="1" applyAlignment="1">
      <alignment vertical="center"/>
    </xf>
    <xf numFmtId="38" fontId="0" fillId="30" borderId="23" xfId="49" applyFont="1" applyFill="1" applyBorder="1" applyAlignment="1">
      <alignment vertical="center"/>
    </xf>
    <xf numFmtId="191" fontId="0" fillId="30" borderId="29" xfId="0" applyNumberFormat="1" applyFont="1" applyFill="1" applyBorder="1" applyAlignment="1">
      <alignment vertical="center"/>
    </xf>
    <xf numFmtId="37" fontId="11" fillId="30" borderId="23" xfId="0" applyNumberFormat="1" applyFont="1" applyFill="1" applyBorder="1" applyAlignment="1" applyProtection="1">
      <alignment vertical="center"/>
      <protection/>
    </xf>
    <xf numFmtId="37" fontId="11" fillId="30" borderId="23" xfId="0" applyNumberFormat="1" applyFont="1" applyFill="1" applyBorder="1" applyAlignment="1">
      <alignment vertical="center"/>
    </xf>
    <xf numFmtId="37" fontId="11" fillId="30" borderId="29" xfId="0" applyNumberFormat="1" applyFont="1" applyFill="1" applyBorder="1" applyAlignment="1">
      <alignment vertical="center"/>
    </xf>
    <xf numFmtId="0" fontId="0" fillId="30" borderId="0" xfId="0" applyFont="1" applyFill="1" applyBorder="1" applyAlignment="1" applyProtection="1">
      <alignment horizontal="distributed" vertical="center"/>
      <protection/>
    </xf>
    <xf numFmtId="0" fontId="0" fillId="30" borderId="0" xfId="0" applyFont="1" applyFill="1" applyBorder="1" applyAlignment="1" applyProtection="1">
      <alignment horizontal="centerContinuous" vertical="center"/>
      <protection/>
    </xf>
    <xf numFmtId="0" fontId="0" fillId="30" borderId="23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horizontal="center" vertical="center"/>
    </xf>
    <xf numFmtId="0" fontId="0" fillId="30" borderId="23" xfId="0" applyFont="1" applyFill="1" applyBorder="1" applyAlignment="1">
      <alignment vertical="center"/>
    </xf>
    <xf numFmtId="0" fontId="0" fillId="30" borderId="29" xfId="0" applyFont="1" applyFill="1" applyBorder="1" applyAlignment="1">
      <alignment vertical="center"/>
    </xf>
    <xf numFmtId="191" fontId="0" fillId="30" borderId="30" xfId="0" applyNumberFormat="1" applyFont="1" applyFill="1" applyBorder="1" applyAlignment="1">
      <alignment horizontal="right" vertical="center"/>
    </xf>
    <xf numFmtId="191" fontId="0" fillId="30" borderId="0" xfId="0" applyNumberFormat="1" applyFont="1" applyFill="1" applyBorder="1" applyAlignment="1">
      <alignment horizontal="right" vertical="center"/>
    </xf>
    <xf numFmtId="191" fontId="8" fillId="30" borderId="0" xfId="0" applyNumberFormat="1" applyFont="1" applyFill="1" applyBorder="1" applyAlignment="1">
      <alignment horizontal="right" vertical="center"/>
    </xf>
    <xf numFmtId="0" fontId="0" fillId="30" borderId="0" xfId="0" applyFont="1" applyFill="1" applyBorder="1" applyAlignment="1">
      <alignment horizontal="distributed" vertical="center"/>
    </xf>
    <xf numFmtId="0" fontId="0" fillId="30" borderId="0" xfId="0" applyFont="1" applyFill="1" applyBorder="1" applyAlignment="1" applyProtection="1" quotePrefix="1">
      <alignment horizontal="center" vertical="center"/>
      <protection/>
    </xf>
    <xf numFmtId="0" fontId="0" fillId="30" borderId="29" xfId="0" applyFont="1" applyFill="1" applyBorder="1" applyAlignment="1">
      <alignment horizontal="right" vertical="center"/>
    </xf>
    <xf numFmtId="0" fontId="0" fillId="30" borderId="23" xfId="0" applyFont="1" applyFill="1" applyBorder="1" applyAlignment="1">
      <alignment horizontal="right" vertical="center"/>
    </xf>
    <xf numFmtId="0" fontId="0" fillId="30" borderId="0" xfId="0" applyFont="1" applyFill="1" applyBorder="1" applyAlignment="1" applyProtection="1">
      <alignment horizontal="center" vertical="center" shrinkToFit="1"/>
      <protection/>
    </xf>
    <xf numFmtId="0" fontId="0" fillId="30" borderId="0" xfId="0" applyFont="1" applyFill="1" applyBorder="1" applyAlignment="1">
      <alignment horizontal="centerContinuous" vertical="center" shrinkToFit="1"/>
    </xf>
    <xf numFmtId="0" fontId="0" fillId="30" borderId="13" xfId="0" applyFont="1" applyFill="1" applyBorder="1" applyAlignment="1">
      <alignment vertical="center"/>
    </xf>
    <xf numFmtId="0" fontId="0" fillId="30" borderId="31" xfId="0" applyFont="1" applyFill="1" applyBorder="1" applyAlignment="1">
      <alignment vertical="center"/>
    </xf>
    <xf numFmtId="0" fontId="0" fillId="30" borderId="24" xfId="0" applyFont="1" applyFill="1" applyBorder="1" applyAlignment="1">
      <alignment vertical="center"/>
    </xf>
    <xf numFmtId="191" fontId="0" fillId="30" borderId="23" xfId="0" applyNumberFormat="1" applyFont="1" applyFill="1" applyBorder="1" applyAlignment="1">
      <alignment horizontal="right" vertical="center"/>
    </xf>
    <xf numFmtId="191" fontId="0" fillId="30" borderId="32" xfId="0" applyNumberFormat="1" applyFont="1" applyFill="1" applyBorder="1" applyAlignment="1">
      <alignment horizontal="right" vertical="center"/>
    </xf>
    <xf numFmtId="191" fontId="0" fillId="30" borderId="16" xfId="0" applyNumberFormat="1" applyFont="1" applyFill="1" applyBorder="1" applyAlignment="1">
      <alignment horizontal="right" vertical="center"/>
    </xf>
    <xf numFmtId="191" fontId="8" fillId="30" borderId="16" xfId="0" applyNumberFormat="1" applyFont="1" applyFill="1" applyBorder="1" applyAlignment="1">
      <alignment horizontal="right" vertical="center"/>
    </xf>
    <xf numFmtId="0" fontId="0" fillId="30" borderId="15" xfId="0" applyFont="1" applyFill="1" applyBorder="1" applyAlignment="1" applyProtection="1">
      <alignment horizontal="center" vertical="center"/>
      <protection/>
    </xf>
    <xf numFmtId="0" fontId="0" fillId="30" borderId="33" xfId="0" applyFont="1" applyFill="1" applyBorder="1" applyAlignment="1" applyProtection="1">
      <alignment horizontal="center" vertical="center"/>
      <protection/>
    </xf>
    <xf numFmtId="0" fontId="0" fillId="30" borderId="34" xfId="0" applyFont="1" applyFill="1" applyBorder="1" applyAlignment="1">
      <alignment vertical="center"/>
    </xf>
    <xf numFmtId="0" fontId="0" fillId="30" borderId="35" xfId="0" applyFont="1" applyFill="1" applyBorder="1" applyAlignment="1">
      <alignment vertical="center"/>
    </xf>
    <xf numFmtId="0" fontId="0" fillId="30" borderId="36" xfId="0" applyFont="1" applyFill="1" applyBorder="1" applyAlignment="1">
      <alignment vertical="center"/>
    </xf>
    <xf numFmtId="0" fontId="0" fillId="30" borderId="35" xfId="0" applyFont="1" applyFill="1" applyBorder="1" applyAlignment="1">
      <alignment horizontal="right" vertical="center"/>
    </xf>
    <xf numFmtId="0" fontId="0" fillId="30" borderId="34" xfId="0" applyFont="1" applyFill="1" applyBorder="1" applyAlignment="1">
      <alignment horizontal="right" vertical="center"/>
    </xf>
    <xf numFmtId="0" fontId="1" fillId="30" borderId="24" xfId="0" applyFont="1" applyFill="1" applyBorder="1" applyAlignment="1" applyProtection="1" quotePrefix="1">
      <alignment horizontal="center" vertical="center"/>
      <protection/>
    </xf>
    <xf numFmtId="191" fontId="0" fillId="30" borderId="0" xfId="0" applyNumberFormat="1" applyFont="1" applyFill="1" applyBorder="1" applyAlignment="1" applyProtection="1">
      <alignment horizontal="right" vertical="center"/>
      <protection/>
    </xf>
    <xf numFmtId="37" fontId="0" fillId="30" borderId="0" xfId="0" applyNumberFormat="1" applyFont="1" applyFill="1" applyBorder="1" applyAlignment="1" applyProtection="1">
      <alignment horizontal="right" vertical="center"/>
      <protection/>
    </xf>
    <xf numFmtId="37" fontId="0" fillId="30" borderId="15" xfId="0" applyNumberFormat="1" applyFont="1" applyFill="1" applyBorder="1" applyAlignment="1" applyProtection="1">
      <alignment horizontal="center" vertical="center"/>
      <protection/>
    </xf>
    <xf numFmtId="0" fontId="0" fillId="30" borderId="14" xfId="0" applyFont="1" applyFill="1" applyBorder="1" applyAlignment="1" applyProtection="1">
      <alignment horizontal="center" vertical="center"/>
      <protection/>
    </xf>
    <xf numFmtId="0" fontId="0" fillId="30" borderId="27" xfId="0" applyFont="1" applyFill="1" applyBorder="1" applyAlignment="1" applyProtection="1">
      <alignment horizontal="center" vertical="center"/>
      <protection/>
    </xf>
    <xf numFmtId="37" fontId="0" fillId="30" borderId="30" xfId="0" applyNumberFormat="1" applyFont="1" applyFill="1" applyBorder="1" applyAlignment="1" applyProtection="1">
      <alignment vertical="center"/>
      <protection/>
    </xf>
    <xf numFmtId="0" fontId="1" fillId="30" borderId="15" xfId="0" applyFont="1" applyFill="1" applyBorder="1" applyAlignment="1" applyProtection="1">
      <alignment horizontal="center" vertical="center"/>
      <protection/>
    </xf>
    <xf numFmtId="37" fontId="11" fillId="30" borderId="37" xfId="0" applyNumberFormat="1" applyFont="1" applyFill="1" applyBorder="1" applyAlignment="1" applyProtection="1">
      <alignment vertical="center"/>
      <protection/>
    </xf>
    <xf numFmtId="37" fontId="11" fillId="30" borderId="16" xfId="0" applyNumberFormat="1" applyFont="1" applyFill="1" applyBorder="1" applyAlignment="1" applyProtection="1">
      <alignment vertical="center"/>
      <protection/>
    </xf>
    <xf numFmtId="0" fontId="0" fillId="30" borderId="0" xfId="0" applyFont="1" applyFill="1" applyBorder="1" applyAlignment="1" applyProtection="1">
      <alignment horizontal="right" vertical="center"/>
      <protection/>
    </xf>
    <xf numFmtId="37" fontId="0" fillId="30" borderId="0" xfId="0" applyNumberFormat="1" applyFont="1" applyFill="1" applyBorder="1" applyAlignment="1">
      <alignment vertical="center"/>
    </xf>
    <xf numFmtId="0" fontId="0" fillId="30" borderId="0" xfId="0" applyFont="1" applyFill="1" applyAlignment="1">
      <alignment vertical="top"/>
    </xf>
    <xf numFmtId="38" fontId="0" fillId="30" borderId="0" xfId="49" applyFont="1" applyFill="1" applyAlignment="1">
      <alignment vertical="top"/>
    </xf>
    <xf numFmtId="38" fontId="0" fillId="30" borderId="0" xfId="49" applyFont="1" applyFill="1" applyBorder="1" applyAlignment="1" applyProtection="1">
      <alignment horizontal="centerContinuous" vertical="center"/>
      <protection/>
    </xf>
    <xf numFmtId="0" fontId="0" fillId="30" borderId="0" xfId="0" applyFont="1" applyFill="1" applyBorder="1" applyAlignment="1" applyProtection="1" quotePrefix="1">
      <alignment horizontal="right" vertical="center"/>
      <protection/>
    </xf>
    <xf numFmtId="0" fontId="0" fillId="30" borderId="13" xfId="0" applyFont="1" applyFill="1" applyBorder="1" applyAlignment="1" applyProtection="1">
      <alignment vertical="center"/>
      <protection/>
    </xf>
    <xf numFmtId="0" fontId="0" fillId="30" borderId="38" xfId="0" applyFont="1" applyFill="1" applyBorder="1" applyAlignment="1" applyProtection="1">
      <alignment horizontal="center" vertical="center"/>
      <protection/>
    </xf>
    <xf numFmtId="0" fontId="0" fillId="30" borderId="39" xfId="0" applyFont="1" applyFill="1" applyBorder="1" applyAlignment="1" applyProtection="1">
      <alignment horizontal="center" vertical="center"/>
      <protection/>
    </xf>
    <xf numFmtId="37" fontId="0" fillId="30" borderId="22" xfId="0" applyNumberFormat="1" applyFont="1" applyFill="1" applyBorder="1" applyAlignment="1" applyProtection="1">
      <alignment vertical="center"/>
      <protection/>
    </xf>
    <xf numFmtId="37" fontId="0" fillId="30" borderId="21" xfId="0" applyNumberFormat="1" applyFont="1" applyFill="1" applyBorder="1" applyAlignment="1" applyProtection="1">
      <alignment vertical="center"/>
      <protection/>
    </xf>
    <xf numFmtId="0" fontId="0" fillId="30" borderId="21" xfId="0" applyFont="1" applyFill="1" applyBorder="1" applyAlignment="1">
      <alignment vertical="center"/>
    </xf>
    <xf numFmtId="38" fontId="0" fillId="30" borderId="21" xfId="49" applyFont="1" applyFill="1" applyBorder="1" applyAlignment="1">
      <alignment vertical="center"/>
    </xf>
    <xf numFmtId="2" fontId="0" fillId="30" borderId="21" xfId="0" applyNumberFormat="1" applyFont="1" applyFill="1" applyBorder="1" applyAlignment="1" applyProtection="1">
      <alignment horizontal="right" vertical="center"/>
      <protection/>
    </xf>
    <xf numFmtId="2" fontId="0" fillId="30" borderId="0" xfId="0" applyNumberFormat="1" applyFont="1" applyFill="1" applyBorder="1" applyAlignment="1" applyProtection="1">
      <alignment horizontal="right" vertical="center"/>
      <protection/>
    </xf>
    <xf numFmtId="37" fontId="11" fillId="30" borderId="23" xfId="0" applyNumberFormat="1" applyFont="1" applyFill="1" applyBorder="1" applyAlignment="1" applyProtection="1">
      <alignment horizontal="right" vertical="center"/>
      <protection/>
    </xf>
    <xf numFmtId="0" fontId="11" fillId="30" borderId="0" xfId="0" applyFont="1" applyFill="1" applyBorder="1" applyAlignment="1">
      <alignment vertical="center"/>
    </xf>
    <xf numFmtId="38" fontId="11" fillId="30" borderId="0" xfId="49" applyFont="1" applyFill="1" applyBorder="1" applyAlignment="1">
      <alignment vertical="center"/>
    </xf>
    <xf numFmtId="2" fontId="11" fillId="30" borderId="0" xfId="0" applyNumberFormat="1" applyFont="1" applyFill="1" applyBorder="1" applyAlignment="1" applyProtection="1">
      <alignment horizontal="right" vertical="center"/>
      <protection/>
    </xf>
    <xf numFmtId="37" fontId="0" fillId="30" borderId="0" xfId="0" applyNumberFormat="1" applyFont="1" applyFill="1" applyBorder="1" applyAlignment="1" applyProtection="1">
      <alignment horizontal="center" vertical="center"/>
      <protection/>
    </xf>
    <xf numFmtId="38" fontId="0" fillId="30" borderId="0" xfId="0" applyNumberFormat="1" applyFont="1" applyFill="1" applyBorder="1" applyAlignment="1" applyProtection="1">
      <alignment horizontal="center" vertical="center"/>
      <protection/>
    </xf>
    <xf numFmtId="38" fontId="0" fillId="30" borderId="0" xfId="49" applyFont="1" applyFill="1" applyBorder="1" applyAlignment="1" applyProtection="1">
      <alignment vertical="center"/>
      <protection/>
    </xf>
    <xf numFmtId="37" fontId="0" fillId="30" borderId="16" xfId="0" applyNumberFormat="1" applyFont="1" applyFill="1" applyBorder="1" applyAlignment="1" applyProtection="1">
      <alignment vertical="center"/>
      <protection/>
    </xf>
    <xf numFmtId="0" fontId="0" fillId="30" borderId="16" xfId="0" applyFont="1" applyFill="1" applyBorder="1" applyAlignment="1">
      <alignment vertical="center"/>
    </xf>
    <xf numFmtId="38" fontId="0" fillId="30" borderId="16" xfId="49" applyFont="1" applyFill="1" applyBorder="1" applyAlignment="1">
      <alignment vertical="center"/>
    </xf>
    <xf numFmtId="37" fontId="0" fillId="30" borderId="16" xfId="0" applyNumberFormat="1" applyFont="1" applyFill="1" applyBorder="1" applyAlignment="1" applyProtection="1">
      <alignment horizontal="right" vertical="center"/>
      <protection/>
    </xf>
    <xf numFmtId="2" fontId="0" fillId="30" borderId="16" xfId="0" applyNumberFormat="1" applyFont="1" applyFill="1" applyBorder="1" applyAlignment="1" applyProtection="1">
      <alignment horizontal="right" vertical="center"/>
      <protection/>
    </xf>
    <xf numFmtId="37" fontId="0" fillId="30" borderId="21" xfId="0" applyNumberFormat="1" applyFont="1" applyFill="1" applyBorder="1" applyAlignment="1">
      <alignment vertical="center"/>
    </xf>
    <xf numFmtId="37" fontId="0" fillId="30" borderId="0" xfId="0" applyNumberFormat="1" applyFont="1" applyFill="1" applyAlignment="1">
      <alignment vertical="center"/>
    </xf>
    <xf numFmtId="38" fontId="0" fillId="30" borderId="0" xfId="49" applyFont="1" applyFill="1" applyAlignment="1">
      <alignment vertical="center"/>
    </xf>
    <xf numFmtId="0" fontId="0" fillId="30" borderId="0" xfId="0" applyFont="1" applyFill="1" applyAlignment="1">
      <alignment horizontal="left" vertical="center"/>
    </xf>
    <xf numFmtId="0" fontId="0" fillId="30" borderId="0" xfId="0" applyFont="1" applyFill="1" applyAlignment="1" quotePrefix="1">
      <alignment horizontal="right" vertical="center"/>
    </xf>
    <xf numFmtId="38" fontId="0" fillId="30" borderId="40" xfId="49" applyFont="1" applyFill="1" applyBorder="1" applyAlignment="1" applyProtection="1">
      <alignment horizontal="center" vertical="center"/>
      <protection/>
    </xf>
    <xf numFmtId="0" fontId="0" fillId="30" borderId="40" xfId="0" applyFont="1" applyFill="1" applyBorder="1" applyAlignment="1" applyProtection="1">
      <alignment horizontal="center" vertical="center"/>
      <protection/>
    </xf>
    <xf numFmtId="0" fontId="0" fillId="30" borderId="41" xfId="0" applyFont="1" applyFill="1" applyBorder="1" applyAlignment="1" applyProtection="1">
      <alignment horizontal="center" vertical="center"/>
      <protection/>
    </xf>
    <xf numFmtId="0" fontId="0" fillId="30" borderId="42" xfId="0" applyFont="1" applyFill="1" applyBorder="1" applyAlignment="1" applyProtection="1">
      <alignment horizontal="center" vertical="center"/>
      <protection/>
    </xf>
    <xf numFmtId="0" fontId="0" fillId="30" borderId="27" xfId="0" applyFont="1" applyFill="1" applyBorder="1" applyAlignment="1" applyProtection="1">
      <alignment vertical="center"/>
      <protection/>
    </xf>
    <xf numFmtId="0" fontId="0" fillId="30" borderId="22" xfId="0" applyFont="1" applyFill="1" applyBorder="1" applyAlignment="1">
      <alignment horizontal="right" vertical="center"/>
    </xf>
    <xf numFmtId="0" fontId="0" fillId="30" borderId="21" xfId="0" applyFont="1" applyFill="1" applyBorder="1" applyAlignment="1">
      <alignment horizontal="right" vertical="center"/>
    </xf>
    <xf numFmtId="38" fontId="11" fillId="30" borderId="22" xfId="49" applyFont="1" applyFill="1" applyBorder="1" applyAlignment="1" applyProtection="1">
      <alignment vertical="center"/>
      <protection/>
    </xf>
    <xf numFmtId="38" fontId="11" fillId="30" borderId="21" xfId="49" applyFont="1" applyFill="1" applyBorder="1" applyAlignment="1" applyProtection="1">
      <alignment vertical="center"/>
      <protection/>
    </xf>
    <xf numFmtId="202" fontId="11" fillId="30" borderId="21" xfId="0" applyNumberFormat="1" applyFont="1" applyFill="1" applyBorder="1" applyAlignment="1" applyProtection="1">
      <alignment vertical="center"/>
      <protection/>
    </xf>
    <xf numFmtId="38" fontId="0" fillId="30" borderId="23" xfId="49" applyFont="1" applyFill="1" applyBorder="1" applyAlignment="1" applyProtection="1">
      <alignment horizontal="right" vertical="center"/>
      <protection/>
    </xf>
    <xf numFmtId="0" fontId="0" fillId="30" borderId="0" xfId="0" applyFont="1" applyFill="1" applyAlignment="1">
      <alignment horizontal="distributed" vertical="center"/>
    </xf>
    <xf numFmtId="40" fontId="0" fillId="30" borderId="23" xfId="49" applyNumberFormat="1" applyFont="1" applyFill="1" applyBorder="1" applyAlignment="1">
      <alignment vertical="center"/>
    </xf>
    <xf numFmtId="40" fontId="0" fillId="30" borderId="0" xfId="49" applyNumberFormat="1" applyFont="1" applyFill="1" applyBorder="1" applyAlignment="1">
      <alignment vertical="center"/>
    </xf>
    <xf numFmtId="202" fontId="0" fillId="30" borderId="0" xfId="0" applyNumberFormat="1" applyFont="1" applyFill="1" applyBorder="1" applyAlignment="1">
      <alignment vertical="center"/>
    </xf>
    <xf numFmtId="38" fontId="0" fillId="30" borderId="23" xfId="49" applyFont="1" applyFill="1" applyBorder="1" applyAlignment="1" applyProtection="1">
      <alignment horizontal="center" vertical="center"/>
      <protection/>
    </xf>
    <xf numFmtId="38" fontId="0" fillId="30" borderId="23" xfId="49" applyNumberFormat="1" applyFont="1" applyFill="1" applyBorder="1" applyAlignment="1">
      <alignment vertical="center"/>
    </xf>
    <xf numFmtId="38" fontId="0" fillId="30" borderId="0" xfId="49" applyNumberFormat="1" applyFont="1" applyFill="1" applyBorder="1" applyAlignment="1">
      <alignment vertical="center"/>
    </xf>
    <xf numFmtId="202" fontId="0" fillId="30" borderId="0" xfId="0" applyNumberFormat="1" applyFont="1" applyFill="1" applyBorder="1" applyAlignment="1" applyProtection="1">
      <alignment vertical="center"/>
      <protection/>
    </xf>
    <xf numFmtId="38" fontId="0" fillId="30" borderId="23" xfId="49" applyFont="1" applyFill="1" applyBorder="1" applyAlignment="1" applyProtection="1">
      <alignment vertical="center"/>
      <protection/>
    </xf>
    <xf numFmtId="0" fontId="0" fillId="30" borderId="0" xfId="0" applyFont="1" applyFill="1" applyBorder="1" applyAlignment="1">
      <alignment vertical="distributed" textRotation="255"/>
    </xf>
    <xf numFmtId="0" fontId="0" fillId="30" borderId="0" xfId="0" applyFont="1" applyFill="1" applyBorder="1" applyAlignment="1" applyProtection="1">
      <alignment vertical="center" textRotation="255" wrapText="1"/>
      <protection/>
    </xf>
    <xf numFmtId="38" fontId="0" fillId="30" borderId="0" xfId="49" applyFont="1" applyFill="1" applyBorder="1" applyAlignment="1" applyProtection="1">
      <alignment horizontal="center" vertical="center"/>
      <protection/>
    </xf>
    <xf numFmtId="38" fontId="0" fillId="30" borderId="16" xfId="49" applyFont="1" applyFill="1" applyBorder="1" applyAlignment="1" applyProtection="1">
      <alignment vertical="center"/>
      <protection/>
    </xf>
    <xf numFmtId="191" fontId="0" fillId="30" borderId="0" xfId="0" applyNumberFormat="1" applyFont="1" applyFill="1" applyBorder="1" applyAlignment="1">
      <alignment vertical="center"/>
    </xf>
    <xf numFmtId="202" fontId="0" fillId="30" borderId="0" xfId="0" applyNumberFormat="1" applyFont="1" applyFill="1" applyBorder="1" applyAlignment="1">
      <alignment horizontal="right" vertical="center"/>
    </xf>
    <xf numFmtId="191" fontId="0" fillId="30" borderId="23" xfId="0" applyNumberFormat="1" applyFont="1" applyFill="1" applyBorder="1" applyAlignment="1" applyProtection="1">
      <alignment vertical="center"/>
      <protection/>
    </xf>
    <xf numFmtId="191" fontId="0" fillId="30" borderId="0" xfId="0" applyNumberFormat="1" applyFont="1" applyFill="1" applyBorder="1" applyAlignment="1" applyProtection="1">
      <alignment vertical="center"/>
      <protection/>
    </xf>
    <xf numFmtId="202" fontId="0" fillId="30" borderId="0" xfId="0" applyNumberFormat="1" applyFont="1" applyFill="1" applyBorder="1" applyAlignment="1" applyProtection="1">
      <alignment horizontal="right" vertical="center"/>
      <protection/>
    </xf>
    <xf numFmtId="191" fontId="0" fillId="30" borderId="23" xfId="49" applyNumberFormat="1" applyFont="1" applyFill="1" applyBorder="1" applyAlignment="1">
      <alignment vertical="center"/>
    </xf>
    <xf numFmtId="191" fontId="0" fillId="30" borderId="0" xfId="49" applyNumberFormat="1" applyFont="1" applyFill="1" applyBorder="1" applyAlignment="1">
      <alignment vertical="center"/>
    </xf>
    <xf numFmtId="202" fontId="0" fillId="30" borderId="16" xfId="0" applyNumberFormat="1" applyFont="1" applyFill="1" applyBorder="1" applyAlignment="1" applyProtection="1">
      <alignment vertical="center"/>
      <protection/>
    </xf>
    <xf numFmtId="0" fontId="0" fillId="30" borderId="21" xfId="0" applyFont="1" applyFill="1" applyBorder="1" applyAlignment="1" applyProtection="1">
      <alignment horizontal="left" vertical="center"/>
      <protection/>
    </xf>
    <xf numFmtId="0" fontId="29" fillId="30" borderId="0" xfId="0" applyFont="1" applyFill="1" applyBorder="1" applyAlignment="1">
      <alignment vertical="center"/>
    </xf>
    <xf numFmtId="0" fontId="0" fillId="30" borderId="43" xfId="0" applyFont="1" applyFill="1" applyBorder="1" applyAlignment="1">
      <alignment vertical="center"/>
    </xf>
    <xf numFmtId="0" fontId="0" fillId="30" borderId="0" xfId="0" applyFont="1" applyFill="1" applyBorder="1" applyAlignment="1">
      <alignment horizontal="centerContinuous" vertical="center"/>
    </xf>
    <xf numFmtId="0" fontId="0" fillId="30" borderId="41" xfId="0" applyFont="1" applyFill="1" applyBorder="1" applyAlignment="1">
      <alignment horizontal="right" vertical="center"/>
    </xf>
    <xf numFmtId="0" fontId="0" fillId="30" borderId="14" xfId="0" applyFont="1" applyFill="1" applyBorder="1" applyAlignment="1">
      <alignment vertical="center"/>
    </xf>
    <xf numFmtId="186" fontId="0" fillId="30" borderId="21" xfId="0" applyNumberFormat="1" applyFont="1" applyFill="1" applyBorder="1" applyAlignment="1">
      <alignment vertical="center"/>
    </xf>
    <xf numFmtId="0" fontId="0" fillId="30" borderId="0" xfId="0" applyFont="1" applyFill="1" applyBorder="1" applyAlignment="1">
      <alignment horizontal="left" vertical="center"/>
    </xf>
    <xf numFmtId="0" fontId="0" fillId="30" borderId="44" xfId="0" applyFont="1" applyFill="1" applyBorder="1" applyAlignment="1">
      <alignment horizontal="center" vertical="center"/>
    </xf>
    <xf numFmtId="0" fontId="0" fillId="30" borderId="27" xfId="0" applyFont="1" applyFill="1" applyBorder="1" applyAlignment="1">
      <alignment horizontal="center" vertical="center"/>
    </xf>
    <xf numFmtId="186" fontId="0" fillId="30" borderId="0" xfId="0" applyNumberFormat="1" applyFont="1" applyFill="1" applyBorder="1" applyAlignment="1">
      <alignment vertical="center"/>
    </xf>
    <xf numFmtId="176" fontId="0" fillId="30" borderId="30" xfId="0" applyNumberFormat="1" applyFont="1" applyFill="1" applyBorder="1" applyAlignment="1" applyProtection="1">
      <alignment horizontal="right" vertical="center"/>
      <protection/>
    </xf>
    <xf numFmtId="176" fontId="0" fillId="30" borderId="0" xfId="0" applyNumberFormat="1" applyFont="1" applyFill="1" applyBorder="1" applyAlignment="1" applyProtection="1">
      <alignment horizontal="right" vertical="center"/>
      <protection/>
    </xf>
    <xf numFmtId="188" fontId="0" fillId="30" borderId="0" xfId="0" applyNumberFormat="1" applyFont="1" applyFill="1" applyBorder="1" applyAlignment="1" applyProtection="1">
      <alignment horizontal="right" vertical="center"/>
      <protection/>
    </xf>
    <xf numFmtId="187" fontId="0" fillId="30" borderId="0" xfId="0" applyNumberFormat="1" applyFont="1" applyFill="1" applyBorder="1" applyAlignment="1">
      <alignment horizontal="right" vertical="center"/>
    </xf>
    <xf numFmtId="176" fontId="0" fillId="30" borderId="0" xfId="0" applyNumberFormat="1" applyFont="1" applyFill="1" applyBorder="1" applyAlignment="1" applyProtection="1">
      <alignment vertical="center"/>
      <protection/>
    </xf>
    <xf numFmtId="188" fontId="11" fillId="30" borderId="30" xfId="0" applyNumberFormat="1" applyFont="1" applyFill="1" applyBorder="1" applyAlignment="1">
      <alignment vertical="center"/>
    </xf>
    <xf numFmtId="188" fontId="11" fillId="30" borderId="0" xfId="0" applyNumberFormat="1" applyFont="1" applyFill="1" applyBorder="1" applyAlignment="1">
      <alignment vertical="center"/>
    </xf>
    <xf numFmtId="188" fontId="1" fillId="30" borderId="0" xfId="0" applyNumberFormat="1" applyFont="1" applyFill="1" applyBorder="1" applyAlignment="1" applyProtection="1">
      <alignment horizontal="right" vertical="center"/>
      <protection/>
    </xf>
    <xf numFmtId="176" fontId="1" fillId="30" borderId="0" xfId="0" applyNumberFormat="1" applyFont="1" applyFill="1" applyBorder="1" applyAlignment="1" applyProtection="1">
      <alignment horizontal="right" vertical="center"/>
      <protection/>
    </xf>
    <xf numFmtId="0" fontId="0" fillId="30" borderId="13" xfId="0" applyFont="1" applyFill="1" applyBorder="1" applyAlignment="1">
      <alignment horizontal="center" vertical="center"/>
    </xf>
    <xf numFmtId="188" fontId="0" fillId="30" borderId="30" xfId="0" applyNumberFormat="1" applyFont="1" applyFill="1" applyBorder="1" applyAlignment="1">
      <alignment horizontal="center" vertical="center"/>
    </xf>
    <xf numFmtId="188" fontId="0" fillId="30" borderId="0" xfId="0" applyNumberFormat="1" applyFont="1" applyFill="1" applyBorder="1" applyAlignment="1">
      <alignment horizontal="center" vertical="center"/>
    </xf>
    <xf numFmtId="188" fontId="0" fillId="30" borderId="0" xfId="0" applyNumberFormat="1" applyFont="1" applyFill="1" applyBorder="1" applyAlignment="1">
      <alignment horizontal="right" vertical="center"/>
    </xf>
    <xf numFmtId="188" fontId="0" fillId="30" borderId="30" xfId="0" applyNumberFormat="1" applyFont="1" applyFill="1" applyBorder="1" applyAlignment="1">
      <alignment vertical="center"/>
    </xf>
    <xf numFmtId="188" fontId="0" fillId="30" borderId="0" xfId="0" applyNumberFormat="1" applyFont="1" applyFill="1" applyBorder="1" applyAlignment="1">
      <alignment vertical="center"/>
    </xf>
    <xf numFmtId="49" fontId="11" fillId="30" borderId="0" xfId="0" applyNumberFormat="1" applyFont="1" applyFill="1" applyBorder="1" applyAlignment="1" applyProtection="1" quotePrefix="1">
      <alignment horizontal="center" vertical="center"/>
      <protection/>
    </xf>
    <xf numFmtId="186" fontId="11" fillId="30" borderId="0" xfId="0" applyNumberFormat="1" applyFont="1" applyFill="1" applyBorder="1" applyAlignment="1">
      <alignment vertical="center"/>
    </xf>
    <xf numFmtId="0" fontId="0" fillId="30" borderId="0" xfId="0" applyFont="1" applyFill="1" applyBorder="1" applyAlignment="1" quotePrefix="1">
      <alignment vertical="center"/>
    </xf>
    <xf numFmtId="0" fontId="0" fillId="30" borderId="0" xfId="0" applyFont="1" applyFill="1" applyAlignment="1">
      <alignment horizontal="center" vertical="center"/>
    </xf>
    <xf numFmtId="202" fontId="0" fillId="30" borderId="23" xfId="0" applyNumberFormat="1" applyFont="1" applyFill="1" applyBorder="1" applyAlignment="1" applyProtection="1">
      <alignment vertical="center"/>
      <protection/>
    </xf>
    <xf numFmtId="216" fontId="0" fillId="30" borderId="16" xfId="0" applyNumberFormat="1" applyFont="1" applyFill="1" applyBorder="1" applyAlignment="1" applyProtection="1">
      <alignment horizontal="right" vertical="center"/>
      <protection/>
    </xf>
    <xf numFmtId="186" fontId="0" fillId="30" borderId="0" xfId="0" applyNumberFormat="1" applyFont="1" applyFill="1" applyAlignment="1">
      <alignment vertical="center"/>
    </xf>
    <xf numFmtId="188" fontId="0" fillId="30" borderId="0" xfId="0" applyNumberFormat="1" applyFont="1" applyFill="1" applyAlignment="1">
      <alignment vertical="center"/>
    </xf>
    <xf numFmtId="0" fontId="0" fillId="30" borderId="30" xfId="0" applyFont="1" applyFill="1" applyBorder="1" applyAlignment="1">
      <alignment horizontal="center" vertical="center"/>
    </xf>
    <xf numFmtId="188" fontId="0" fillId="30" borderId="30" xfId="0" applyNumberFormat="1" applyFont="1" applyFill="1" applyBorder="1" applyAlignment="1">
      <alignment horizontal="right" vertical="center"/>
    </xf>
    <xf numFmtId="188" fontId="11" fillId="30" borderId="30" xfId="0" applyNumberFormat="1" applyFont="1" applyFill="1" applyBorder="1" applyAlignment="1">
      <alignment horizontal="right" vertical="center"/>
    </xf>
    <xf numFmtId="188" fontId="11" fillId="30" borderId="0" xfId="0" applyNumberFormat="1" applyFont="1" applyFill="1" applyBorder="1" applyAlignment="1">
      <alignment horizontal="right" vertical="center"/>
    </xf>
    <xf numFmtId="0" fontId="0" fillId="30" borderId="45" xfId="0" applyFont="1" applyFill="1" applyBorder="1" applyAlignment="1">
      <alignment vertical="center"/>
    </xf>
    <xf numFmtId="0" fontId="0" fillId="30" borderId="46" xfId="0" applyFont="1" applyFill="1" applyBorder="1" applyAlignment="1">
      <alignment vertical="center"/>
    </xf>
    <xf numFmtId="188" fontId="0" fillId="30" borderId="0" xfId="0" applyNumberFormat="1" applyFont="1" applyFill="1" applyBorder="1" applyAlignment="1" applyProtection="1">
      <alignment vertical="center"/>
      <protection/>
    </xf>
    <xf numFmtId="0" fontId="0" fillId="30" borderId="15" xfId="0" applyFont="1" applyFill="1" applyBorder="1" applyAlignment="1">
      <alignment vertical="center"/>
    </xf>
    <xf numFmtId="0" fontId="0" fillId="30" borderId="27" xfId="0" applyFont="1" applyFill="1" applyBorder="1" applyAlignment="1">
      <alignment horizontal="distributed" vertical="center"/>
    </xf>
    <xf numFmtId="38" fontId="11" fillId="30" borderId="21" xfId="49" applyFont="1" applyFill="1" applyBorder="1" applyAlignment="1">
      <alignment vertical="center"/>
    </xf>
    <xf numFmtId="206" fontId="0" fillId="30" borderId="21" xfId="0" applyNumberFormat="1" applyFont="1" applyFill="1" applyBorder="1" applyAlignment="1" applyProtection="1">
      <alignment vertical="center"/>
      <protection/>
    </xf>
    <xf numFmtId="206" fontId="0" fillId="30" borderId="0" xfId="0" applyNumberFormat="1" applyFont="1" applyFill="1" applyBorder="1" applyAlignment="1">
      <alignment horizontal="center" vertical="center"/>
    </xf>
    <xf numFmtId="206" fontId="0" fillId="30" borderId="0" xfId="0" applyNumberFormat="1" applyFont="1" applyFill="1" applyBorder="1" applyAlignment="1" applyProtection="1">
      <alignment vertical="center"/>
      <protection/>
    </xf>
    <xf numFmtId="188" fontId="0" fillId="30" borderId="0" xfId="0" applyNumberFormat="1" applyFont="1" applyFill="1" applyAlignment="1">
      <alignment horizontal="right" vertical="center"/>
    </xf>
    <xf numFmtId="204" fontId="0" fillId="30" borderId="0" xfId="0" applyNumberFormat="1" applyFont="1" applyFill="1" applyBorder="1" applyAlignment="1">
      <alignment horizontal="center" vertical="center"/>
    </xf>
    <xf numFmtId="177" fontId="0" fillId="30" borderId="23" xfId="0" applyNumberFormat="1" applyFont="1" applyFill="1" applyBorder="1" applyAlignment="1" applyProtection="1">
      <alignment vertical="center"/>
      <protection/>
    </xf>
    <xf numFmtId="177" fontId="0" fillId="30" borderId="0" xfId="0" applyNumberFormat="1" applyFont="1" applyFill="1" applyBorder="1" applyAlignment="1" applyProtection="1">
      <alignment vertical="center"/>
      <protection/>
    </xf>
    <xf numFmtId="189" fontId="11" fillId="30" borderId="0" xfId="0" applyNumberFormat="1" applyFont="1" applyFill="1" applyBorder="1" applyAlignment="1">
      <alignment vertical="center"/>
    </xf>
    <xf numFmtId="217" fontId="0" fillId="30" borderId="0" xfId="0" applyNumberFormat="1" applyFont="1" applyFill="1" applyBorder="1" applyAlignment="1" applyProtection="1">
      <alignment horizontal="right" vertical="center"/>
      <protection/>
    </xf>
    <xf numFmtId="176" fontId="0" fillId="30" borderId="30" xfId="0" applyNumberFormat="1" applyFont="1" applyFill="1" applyBorder="1" applyAlignment="1" applyProtection="1">
      <alignment vertical="center"/>
      <protection/>
    </xf>
    <xf numFmtId="188" fontId="11" fillId="30" borderId="0" xfId="0" applyNumberFormat="1" applyFont="1" applyFill="1" applyBorder="1" applyAlignment="1" applyProtection="1">
      <alignment horizontal="right" vertical="center"/>
      <protection/>
    </xf>
    <xf numFmtId="204" fontId="0" fillId="30" borderId="0" xfId="0" applyNumberFormat="1" applyFont="1" applyFill="1" applyBorder="1" applyAlignment="1">
      <alignment horizontal="right" vertical="center"/>
    </xf>
    <xf numFmtId="204" fontId="0" fillId="30" borderId="0" xfId="0" applyNumberFormat="1" applyFont="1" applyFill="1" applyBorder="1" applyAlignment="1">
      <alignment vertical="center"/>
    </xf>
    <xf numFmtId="0" fontId="0" fillId="30" borderId="0" xfId="0" applyFont="1" applyFill="1" applyAlignment="1">
      <alignment horizontal="center" vertical="distributed" textRotation="255"/>
    </xf>
    <xf numFmtId="178" fontId="0" fillId="30" borderId="23" xfId="0" applyNumberFormat="1" applyFont="1" applyFill="1" applyBorder="1" applyAlignment="1">
      <alignment vertical="center"/>
    </xf>
    <xf numFmtId="178" fontId="0" fillId="30" borderId="0" xfId="0" applyNumberFormat="1" applyFont="1" applyFill="1" applyBorder="1" applyAlignment="1">
      <alignment vertical="center"/>
    </xf>
    <xf numFmtId="207" fontId="0" fillId="30" borderId="0" xfId="0" applyNumberFormat="1" applyFont="1" applyFill="1" applyBorder="1" applyAlignment="1">
      <alignment vertical="center"/>
    </xf>
    <xf numFmtId="176" fontId="0" fillId="30" borderId="23" xfId="0" applyNumberFormat="1" applyFont="1" applyFill="1" applyBorder="1" applyAlignment="1" applyProtection="1">
      <alignment vertical="center"/>
      <protection/>
    </xf>
    <xf numFmtId="176" fontId="0" fillId="30" borderId="16" xfId="0" applyNumberFormat="1" applyFont="1" applyFill="1" applyBorder="1" applyAlignment="1" applyProtection="1">
      <alignment vertical="center"/>
      <protection/>
    </xf>
    <xf numFmtId="190" fontId="0" fillId="30" borderId="16" xfId="0" applyNumberFormat="1" applyFont="1" applyFill="1" applyBorder="1" applyAlignment="1">
      <alignment vertical="center"/>
    </xf>
    <xf numFmtId="188" fontId="11" fillId="30" borderId="16" xfId="0" applyNumberFormat="1" applyFont="1" applyFill="1" applyBorder="1" applyAlignment="1">
      <alignment vertical="center"/>
    </xf>
    <xf numFmtId="217" fontId="0" fillId="30" borderId="16" xfId="0" applyNumberFormat="1" applyFont="1" applyFill="1" applyBorder="1" applyAlignment="1" applyProtection="1" quotePrefix="1">
      <alignment horizontal="right" vertical="center"/>
      <protection/>
    </xf>
    <xf numFmtId="0" fontId="0" fillId="30" borderId="21" xfId="0" applyFont="1" applyFill="1" applyBorder="1" applyAlignment="1">
      <alignment horizontal="left" vertical="center"/>
    </xf>
    <xf numFmtId="176" fontId="0" fillId="30" borderId="0" xfId="0" applyNumberFormat="1" applyFont="1" applyFill="1" applyAlignment="1" applyProtection="1">
      <alignment vertical="center"/>
      <protection/>
    </xf>
    <xf numFmtId="0" fontId="0" fillId="30" borderId="15" xfId="0" applyFont="1" applyFill="1" applyBorder="1" applyAlignment="1">
      <alignment horizontal="center" vertical="center"/>
    </xf>
    <xf numFmtId="0" fontId="0" fillId="30" borderId="47" xfId="0" applyFont="1" applyFill="1" applyBorder="1" applyAlignment="1">
      <alignment horizontal="center" vertical="center"/>
    </xf>
    <xf numFmtId="0" fontId="0" fillId="30" borderId="14" xfId="0" applyFont="1" applyFill="1" applyBorder="1" applyAlignment="1">
      <alignment horizontal="center" vertical="center"/>
    </xf>
    <xf numFmtId="0" fontId="0" fillId="30" borderId="27" xfId="0" applyFont="1" applyFill="1" applyBorder="1" applyAlignment="1">
      <alignment vertical="center" wrapText="1"/>
    </xf>
    <xf numFmtId="0" fontId="0" fillId="30" borderId="0" xfId="0" applyFont="1" applyFill="1" applyBorder="1" applyAlignment="1">
      <alignment vertical="center" wrapText="1"/>
    </xf>
    <xf numFmtId="0" fontId="8" fillId="30" borderId="0" xfId="63" applyFont="1" applyFill="1" applyAlignment="1">
      <alignment vertical="top"/>
      <protection/>
    </xf>
    <xf numFmtId="0" fontId="0" fillId="30" borderId="0" xfId="63" applyFont="1" applyFill="1" applyAlignment="1">
      <alignment vertical="top"/>
      <protection/>
    </xf>
    <xf numFmtId="0" fontId="32" fillId="30" borderId="0" xfId="63" applyFont="1" applyFill="1" applyAlignment="1" applyProtection="1">
      <alignment/>
      <protection/>
    </xf>
    <xf numFmtId="0" fontId="8" fillId="30" borderId="0" xfId="63" applyFont="1" applyFill="1" applyAlignment="1">
      <alignment horizontal="right" vertical="top"/>
      <protection/>
    </xf>
    <xf numFmtId="0" fontId="6" fillId="30" borderId="43" xfId="63" applyFont="1" applyFill="1" applyBorder="1" applyProtection="1">
      <alignment/>
      <protection/>
    </xf>
    <xf numFmtId="0" fontId="6" fillId="30" borderId="43" xfId="63" applyFont="1" applyFill="1" applyBorder="1" applyAlignment="1" applyProtection="1">
      <alignment horizontal="right"/>
      <protection/>
    </xf>
    <xf numFmtId="0" fontId="13" fillId="30" borderId="48" xfId="63" applyFont="1" applyFill="1" applyBorder="1">
      <alignment/>
      <protection/>
    </xf>
    <xf numFmtId="0" fontId="6" fillId="30" borderId="41" xfId="63" applyFont="1" applyFill="1" applyBorder="1" applyAlignment="1" applyProtection="1">
      <alignment horizontal="right"/>
      <protection/>
    </xf>
    <xf numFmtId="0" fontId="6" fillId="30" borderId="47" xfId="63" applyFont="1" applyFill="1" applyBorder="1" applyAlignment="1" applyProtection="1">
      <alignment horizontal="center" shrinkToFit="1"/>
      <protection/>
    </xf>
    <xf numFmtId="0" fontId="6" fillId="30" borderId="14" xfId="63" applyFont="1" applyFill="1" applyBorder="1" applyAlignment="1" applyProtection="1">
      <alignment shrinkToFit="1"/>
      <protection/>
    </xf>
    <xf numFmtId="0" fontId="6" fillId="30" borderId="14" xfId="63" applyFont="1" applyFill="1" applyBorder="1" applyAlignment="1" applyProtection="1">
      <alignment horizontal="center" shrinkToFit="1"/>
      <protection/>
    </xf>
    <xf numFmtId="0" fontId="6" fillId="30" borderId="0" xfId="63" applyFont="1" applyFill="1" applyAlignment="1" applyProtection="1">
      <alignment horizontal="left" vertical="center"/>
      <protection/>
    </xf>
    <xf numFmtId="0" fontId="6" fillId="30" borderId="14" xfId="63" applyFont="1" applyFill="1" applyBorder="1" applyAlignment="1" applyProtection="1">
      <alignment vertical="center"/>
      <protection/>
    </xf>
    <xf numFmtId="0" fontId="0" fillId="30" borderId="44" xfId="63" applyFont="1" applyFill="1" applyBorder="1" applyAlignment="1" applyProtection="1">
      <alignment horizontal="center" vertical="center"/>
      <protection/>
    </xf>
    <xf numFmtId="0" fontId="6" fillId="30" borderId="44" xfId="63" applyFont="1" applyFill="1" applyBorder="1" applyAlignment="1" applyProtection="1">
      <alignment horizontal="center" vertical="center"/>
      <protection/>
    </xf>
    <xf numFmtId="0" fontId="0" fillId="30" borderId="33" xfId="63" applyFont="1" applyFill="1" applyBorder="1" applyAlignment="1" applyProtection="1">
      <alignment horizontal="center" vertical="center"/>
      <protection/>
    </xf>
    <xf numFmtId="0" fontId="6" fillId="30" borderId="33" xfId="63" applyFont="1" applyFill="1" applyBorder="1" applyAlignment="1" applyProtection="1">
      <alignment horizontal="center" vertical="center"/>
      <protection/>
    </xf>
    <xf numFmtId="0" fontId="29" fillId="30" borderId="0" xfId="63" applyFont="1" applyFill="1" applyAlignment="1" applyProtection="1">
      <alignment horizontal="center" vertical="center"/>
      <protection/>
    </xf>
    <xf numFmtId="0" fontId="13" fillId="30" borderId="44" xfId="63" applyFont="1" applyFill="1" applyBorder="1" applyAlignment="1" applyProtection="1">
      <alignment vertical="center"/>
      <protection/>
    </xf>
    <xf numFmtId="0" fontId="13" fillId="30" borderId="27" xfId="63" applyFont="1" applyFill="1" applyBorder="1" applyAlignment="1" applyProtection="1">
      <alignment vertical="center"/>
      <protection/>
    </xf>
    <xf numFmtId="0" fontId="13" fillId="30" borderId="0" xfId="63" applyFont="1" applyFill="1" applyBorder="1" applyAlignment="1" applyProtection="1">
      <alignment vertical="center"/>
      <protection/>
    </xf>
    <xf numFmtId="0" fontId="13" fillId="30" borderId="0" xfId="63" applyFont="1" applyFill="1" applyAlignment="1" applyProtection="1">
      <alignment vertical="center"/>
      <protection/>
    </xf>
    <xf numFmtId="0" fontId="29" fillId="30" borderId="24" xfId="65" applyFont="1" applyFill="1" applyBorder="1" applyAlignment="1">
      <alignment horizontal="center" vertical="center"/>
      <protection/>
    </xf>
    <xf numFmtId="37" fontId="29" fillId="30" borderId="30" xfId="0" applyNumberFormat="1" applyFont="1" applyFill="1" applyBorder="1" applyAlignment="1" applyProtection="1">
      <alignment horizontal="right"/>
      <protection/>
    </xf>
    <xf numFmtId="37" fontId="29" fillId="30" borderId="0" xfId="0" applyNumberFormat="1" applyFont="1" applyFill="1" applyBorder="1" applyAlignment="1" applyProtection="1">
      <alignment horizontal="right"/>
      <protection/>
    </xf>
    <xf numFmtId="37" fontId="29" fillId="30" borderId="0" xfId="63" applyNumberFormat="1" applyFont="1" applyFill="1" applyBorder="1" applyAlignment="1" applyProtection="1">
      <alignment horizontal="right" vertical="center"/>
      <protection/>
    </xf>
    <xf numFmtId="0" fontId="34" fillId="30" borderId="24" xfId="65" applyFont="1" applyFill="1" applyBorder="1" applyAlignment="1">
      <alignment horizontal="center" vertical="center"/>
      <protection/>
    </xf>
    <xf numFmtId="37" fontId="6" fillId="30" borderId="30" xfId="63" applyNumberFormat="1" applyFont="1" applyFill="1" applyBorder="1" applyAlignment="1" applyProtection="1">
      <alignment horizontal="right" vertical="center"/>
      <protection/>
    </xf>
    <xf numFmtId="37" fontId="6" fillId="30" borderId="0" xfId="63" applyNumberFormat="1" applyFont="1" applyFill="1" applyBorder="1" applyAlignment="1" applyProtection="1">
      <alignment horizontal="right" vertical="center"/>
      <protection/>
    </xf>
    <xf numFmtId="37" fontId="35" fillId="30" borderId="0" xfId="63" applyNumberFormat="1" applyFont="1" applyFill="1" applyBorder="1" applyAlignment="1" applyProtection="1">
      <alignment horizontal="right" vertical="center"/>
      <protection/>
    </xf>
    <xf numFmtId="0" fontId="6" fillId="30" borderId="24" xfId="65" applyFont="1" applyFill="1" applyBorder="1" applyAlignment="1">
      <alignment horizontal="center" vertical="center"/>
      <protection/>
    </xf>
    <xf numFmtId="0" fontId="6" fillId="30" borderId="24" xfId="65" applyFont="1" applyFill="1" applyBorder="1" applyAlignment="1" quotePrefix="1">
      <alignment horizontal="center" vertical="center"/>
      <protection/>
    </xf>
    <xf numFmtId="0" fontId="6" fillId="30" borderId="0" xfId="63" applyFont="1" applyFill="1" applyAlignment="1" applyProtection="1">
      <alignment vertical="center"/>
      <protection/>
    </xf>
    <xf numFmtId="37" fontId="29" fillId="30" borderId="30" xfId="63" applyNumberFormat="1" applyFont="1" applyFill="1" applyBorder="1" applyAlignment="1" applyProtection="1">
      <alignment horizontal="right" vertical="center"/>
      <protection/>
    </xf>
    <xf numFmtId="0" fontId="6" fillId="30" borderId="49" xfId="65" applyFont="1" applyFill="1" applyBorder="1" applyAlignment="1" quotePrefix="1">
      <alignment horizontal="center" vertical="center"/>
      <protection/>
    </xf>
    <xf numFmtId="37" fontId="6" fillId="30" borderId="47" xfId="63" applyNumberFormat="1" applyFont="1" applyFill="1" applyBorder="1" applyAlignment="1" applyProtection="1">
      <alignment horizontal="right" vertical="center"/>
      <protection/>
    </xf>
    <xf numFmtId="37" fontId="6" fillId="30" borderId="14" xfId="63" applyNumberFormat="1" applyFont="1" applyFill="1" applyBorder="1" applyAlignment="1" applyProtection="1">
      <alignment horizontal="right" vertical="center"/>
      <protection/>
    </xf>
    <xf numFmtId="0" fontId="6" fillId="30" borderId="0" xfId="63" applyFont="1" applyFill="1" applyBorder="1" applyAlignment="1" applyProtection="1">
      <alignment vertical="center"/>
      <protection/>
    </xf>
    <xf numFmtId="0" fontId="8" fillId="30" borderId="0" xfId="64" applyFont="1" applyFill="1" applyAlignment="1">
      <alignment vertical="top"/>
      <protection/>
    </xf>
    <xf numFmtId="0" fontId="36" fillId="30" borderId="0" xfId="64" applyFont="1" applyFill="1" applyAlignment="1" applyProtection="1">
      <alignment horizontal="distributed"/>
      <protection/>
    </xf>
    <xf numFmtId="0" fontId="36" fillId="30" borderId="0" xfId="64" applyFont="1" applyFill="1" applyAlignment="1" applyProtection="1">
      <alignment horizontal="centerContinuous"/>
      <protection/>
    </xf>
    <xf numFmtId="0" fontId="0" fillId="30" borderId="0" xfId="64" applyFont="1" applyFill="1" applyAlignment="1">
      <alignment vertical="top"/>
      <protection/>
    </xf>
    <xf numFmtId="0" fontId="8" fillId="30" borderId="0" xfId="64" applyFont="1" applyFill="1" applyAlignment="1">
      <alignment horizontal="right" vertical="top"/>
      <protection/>
    </xf>
    <xf numFmtId="0" fontId="6" fillId="30" borderId="43" xfId="64" applyFont="1" applyFill="1" applyBorder="1" applyProtection="1">
      <alignment/>
      <protection/>
    </xf>
    <xf numFmtId="0" fontId="6" fillId="30" borderId="43" xfId="64" applyFont="1" applyFill="1" applyBorder="1" applyAlignment="1" applyProtection="1">
      <alignment horizontal="right"/>
      <protection/>
    </xf>
    <xf numFmtId="0" fontId="6" fillId="30" borderId="50" xfId="64" applyFont="1" applyFill="1" applyBorder="1" applyAlignment="1" applyProtection="1">
      <alignment horizontal="right" shrinkToFit="1"/>
      <protection/>
    </xf>
    <xf numFmtId="0" fontId="6" fillId="30" borderId="51" xfId="64" applyFont="1" applyFill="1" applyBorder="1" applyAlignment="1" applyProtection="1">
      <alignment vertical="center" shrinkToFit="1"/>
      <protection/>
    </xf>
    <xf numFmtId="0" fontId="6" fillId="30" borderId="46" xfId="64" applyFont="1" applyFill="1" applyBorder="1" applyAlignment="1" applyProtection="1">
      <alignment horizontal="left" vertical="center" shrinkToFit="1"/>
      <protection/>
    </xf>
    <xf numFmtId="0" fontId="6" fillId="30" borderId="46" xfId="64" applyFont="1" applyFill="1" applyBorder="1" applyAlignment="1" applyProtection="1">
      <alignment vertical="center" shrinkToFit="1"/>
      <protection/>
    </xf>
    <xf numFmtId="0" fontId="6" fillId="30" borderId="46" xfId="64" applyFont="1" applyFill="1" applyBorder="1" applyAlignment="1" applyProtection="1">
      <alignment horizontal="center" vertical="center" shrinkToFit="1"/>
      <protection/>
    </xf>
    <xf numFmtId="0" fontId="6" fillId="30" borderId="24" xfId="64" applyFont="1" applyFill="1" applyBorder="1" applyAlignment="1" applyProtection="1">
      <alignment vertical="center" shrinkToFit="1"/>
      <protection/>
    </xf>
    <xf numFmtId="0" fontId="6" fillId="30" borderId="14" xfId="64" applyFont="1" applyFill="1" applyBorder="1" applyAlignment="1" applyProtection="1">
      <alignment vertical="center"/>
      <protection/>
    </xf>
    <xf numFmtId="0" fontId="0" fillId="30" borderId="33" xfId="64" applyFont="1" applyFill="1" applyBorder="1" applyAlignment="1" applyProtection="1">
      <alignment horizontal="center" vertical="center"/>
      <protection/>
    </xf>
    <xf numFmtId="0" fontId="6" fillId="30" borderId="33" xfId="64" applyFont="1" applyFill="1" applyBorder="1" applyAlignment="1" applyProtection="1">
      <alignment horizontal="center" vertical="center"/>
      <protection/>
    </xf>
    <xf numFmtId="0" fontId="0" fillId="30" borderId="44" xfId="64" applyFont="1" applyFill="1" applyBorder="1" applyAlignment="1" applyProtection="1">
      <alignment horizontal="center" vertical="center"/>
      <protection/>
    </xf>
    <xf numFmtId="0" fontId="6" fillId="30" borderId="44" xfId="64" applyFont="1" applyFill="1" applyBorder="1" applyAlignment="1" applyProtection="1">
      <alignment horizontal="center" vertical="center"/>
      <protection/>
    </xf>
    <xf numFmtId="0" fontId="6" fillId="30" borderId="38" xfId="64" applyFont="1" applyFill="1" applyBorder="1" applyAlignment="1" applyProtection="1">
      <alignment horizontal="center" vertical="center"/>
      <protection/>
    </xf>
    <xf numFmtId="0" fontId="0" fillId="30" borderId="10" xfId="64" applyFont="1" applyFill="1" applyBorder="1" applyAlignment="1" applyProtection="1">
      <alignment horizontal="center" vertical="center"/>
      <protection/>
    </xf>
    <xf numFmtId="0" fontId="6" fillId="30" borderId="11" xfId="64" applyFont="1" applyFill="1" applyBorder="1" applyAlignment="1" applyProtection="1">
      <alignment horizontal="center" vertical="center"/>
      <protection/>
    </xf>
    <xf numFmtId="0" fontId="0" fillId="30" borderId="11" xfId="64" applyFont="1" applyFill="1" applyBorder="1" applyAlignment="1" applyProtection="1">
      <alignment horizontal="center" vertical="center"/>
      <protection/>
    </xf>
    <xf numFmtId="0" fontId="8" fillId="30" borderId="0" xfId="65" applyFont="1" applyFill="1" applyAlignment="1">
      <alignment vertical="top"/>
      <protection/>
    </xf>
    <xf numFmtId="0" fontId="36" fillId="30" borderId="0" xfId="65" applyFont="1" applyFill="1" applyAlignment="1" applyProtection="1">
      <alignment horizontal="centerContinuous"/>
      <protection/>
    </xf>
    <xf numFmtId="0" fontId="32" fillId="30" borderId="0" xfId="65" applyFont="1" applyFill="1" applyAlignment="1" applyProtection="1">
      <alignment/>
      <protection/>
    </xf>
    <xf numFmtId="0" fontId="31" fillId="30" borderId="0" xfId="65" applyFont="1" applyFill="1" applyAlignment="1" applyProtection="1">
      <alignment horizontal="left"/>
      <protection/>
    </xf>
    <xf numFmtId="0" fontId="0" fillId="30" borderId="0" xfId="65" applyFont="1" applyFill="1" applyAlignment="1">
      <alignment vertical="top"/>
      <protection/>
    </xf>
    <xf numFmtId="0" fontId="8" fillId="30" borderId="0" xfId="65" applyFont="1" applyFill="1" applyAlignment="1">
      <alignment horizontal="right" vertical="top"/>
      <protection/>
    </xf>
    <xf numFmtId="0" fontId="6" fillId="30" borderId="43" xfId="65" applyFont="1" applyFill="1" applyBorder="1" applyProtection="1">
      <alignment/>
      <protection/>
    </xf>
    <xf numFmtId="0" fontId="6" fillId="30" borderId="43" xfId="65" applyFont="1" applyFill="1" applyBorder="1" applyAlignment="1" applyProtection="1">
      <alignment horizontal="right"/>
      <protection/>
    </xf>
    <xf numFmtId="0" fontId="6" fillId="30" borderId="0" xfId="65" applyFont="1" applyFill="1" applyBorder="1" applyAlignment="1" applyProtection="1">
      <alignment horizontal="right"/>
      <protection/>
    </xf>
    <xf numFmtId="0" fontId="6" fillId="30" borderId="0" xfId="65" applyFont="1" applyFill="1" applyAlignment="1" applyProtection="1">
      <alignment horizontal="right"/>
      <protection/>
    </xf>
    <xf numFmtId="0" fontId="6" fillId="30" borderId="52" xfId="65" applyFont="1" applyFill="1" applyBorder="1" applyAlignment="1" applyProtection="1">
      <alignment vertical="center"/>
      <protection/>
    </xf>
    <xf numFmtId="0" fontId="6" fillId="30" borderId="53" xfId="65" applyFont="1" applyFill="1" applyBorder="1" applyAlignment="1" applyProtection="1">
      <alignment horizontal="right" vertical="center"/>
      <protection/>
    </xf>
    <xf numFmtId="0" fontId="6" fillId="30" borderId="53" xfId="65" applyFont="1" applyFill="1" applyBorder="1" applyAlignment="1" applyProtection="1">
      <alignment vertical="center"/>
      <protection/>
    </xf>
    <xf numFmtId="0" fontId="6" fillId="30" borderId="53" xfId="65" applyFont="1" applyFill="1" applyBorder="1" applyAlignment="1" applyProtection="1">
      <alignment horizontal="center" vertical="center"/>
      <protection/>
    </xf>
    <xf numFmtId="0" fontId="6" fillId="30" borderId="54" xfId="65" applyFont="1" applyFill="1" applyBorder="1" applyAlignment="1" applyProtection="1">
      <alignment vertical="center"/>
      <protection/>
    </xf>
    <xf numFmtId="0" fontId="6" fillId="30" borderId="0" xfId="65" applyFont="1" applyFill="1" applyAlignment="1" applyProtection="1">
      <alignment vertical="center"/>
      <protection/>
    </xf>
    <xf numFmtId="0" fontId="6" fillId="30" borderId="14" xfId="65" applyFont="1" applyFill="1" applyBorder="1" applyAlignment="1" applyProtection="1">
      <alignment vertical="center"/>
      <protection/>
    </xf>
    <xf numFmtId="0" fontId="0" fillId="30" borderId="33" xfId="65" applyFont="1" applyFill="1" applyBorder="1" applyAlignment="1" applyProtection="1">
      <alignment horizontal="center" vertical="center"/>
      <protection/>
    </xf>
    <xf numFmtId="0" fontId="6" fillId="30" borderId="33" xfId="65" applyFont="1" applyFill="1" applyBorder="1" applyAlignment="1" applyProtection="1">
      <alignment horizontal="center" vertical="center"/>
      <protection/>
    </xf>
    <xf numFmtId="38" fontId="8" fillId="30" borderId="0" xfId="49" applyFont="1" applyFill="1" applyAlignment="1" applyProtection="1">
      <alignment vertical="top"/>
      <protection/>
    </xf>
    <xf numFmtId="38" fontId="8" fillId="30" borderId="0" xfId="49" applyFont="1" applyFill="1" applyAlignment="1" applyProtection="1">
      <alignment/>
      <protection/>
    </xf>
    <xf numFmtId="0" fontId="8" fillId="30" borderId="0" xfId="66" applyFont="1" applyFill="1" applyAlignment="1">
      <alignment vertical="top"/>
      <protection/>
    </xf>
    <xf numFmtId="0" fontId="8" fillId="30" borderId="0" xfId="66" applyFont="1" applyFill="1" applyAlignment="1">
      <alignment horizontal="right" vertical="top"/>
      <protection/>
    </xf>
    <xf numFmtId="0" fontId="6" fillId="30" borderId="43" xfId="66" applyFont="1" applyFill="1" applyBorder="1" applyProtection="1">
      <alignment/>
      <protection/>
    </xf>
    <xf numFmtId="0" fontId="6" fillId="30" borderId="43" xfId="66" applyFont="1" applyFill="1" applyBorder="1" applyAlignment="1" applyProtection="1">
      <alignment horizontal="right"/>
      <protection/>
    </xf>
    <xf numFmtId="0" fontId="6" fillId="30" borderId="0" xfId="66" applyFont="1" applyFill="1" applyAlignment="1" applyProtection="1">
      <alignment horizontal="right"/>
      <protection/>
    </xf>
    <xf numFmtId="0" fontId="6" fillId="30" borderId="55" xfId="66" applyFont="1" applyFill="1" applyBorder="1" applyAlignment="1" applyProtection="1">
      <alignment vertical="center"/>
      <protection/>
    </xf>
    <xf numFmtId="0" fontId="0" fillId="30" borderId="10" xfId="66" applyFont="1" applyFill="1" applyBorder="1" applyAlignment="1" applyProtection="1">
      <alignment horizontal="center" vertical="center"/>
      <protection/>
    </xf>
    <xf numFmtId="0" fontId="6" fillId="30" borderId="33" xfId="66" applyFont="1" applyFill="1" applyBorder="1" applyAlignment="1" applyProtection="1">
      <alignment horizontal="center" vertical="center"/>
      <protection/>
    </xf>
    <xf numFmtId="0" fontId="6" fillId="30" borderId="11" xfId="66" applyFont="1" applyFill="1" applyBorder="1" applyAlignment="1" applyProtection="1">
      <alignment horizontal="center" vertical="center"/>
      <protection/>
    </xf>
    <xf numFmtId="0" fontId="0" fillId="30" borderId="33" xfId="66" applyFont="1" applyFill="1" applyBorder="1" applyAlignment="1" applyProtection="1">
      <alignment horizontal="center" vertical="center"/>
      <protection/>
    </xf>
    <xf numFmtId="0" fontId="0" fillId="30" borderId="47" xfId="66" applyFont="1" applyFill="1" applyBorder="1" applyAlignment="1" applyProtection="1">
      <alignment horizontal="center" vertical="center"/>
      <protection/>
    </xf>
    <xf numFmtId="0" fontId="6" fillId="30" borderId="47" xfId="66" applyFont="1" applyFill="1" applyBorder="1" applyAlignment="1" applyProtection="1">
      <alignment horizontal="center" vertical="center"/>
      <protection/>
    </xf>
    <xf numFmtId="207" fontId="8" fillId="30" borderId="0" xfId="67" applyNumberFormat="1" applyFont="1" applyFill="1" applyAlignment="1" applyProtection="1">
      <alignment vertical="top"/>
      <protection/>
    </xf>
    <xf numFmtId="207" fontId="8" fillId="30" borderId="0" xfId="67" applyNumberFormat="1" applyFont="1" applyFill="1" applyAlignment="1" applyProtection="1">
      <alignment vertical="center"/>
      <protection/>
    </xf>
    <xf numFmtId="0" fontId="8" fillId="30" borderId="0" xfId="67" applyFont="1" applyFill="1" applyAlignment="1">
      <alignment vertical="center"/>
      <protection/>
    </xf>
    <xf numFmtId="0" fontId="8" fillId="30" borderId="0" xfId="67" applyFont="1" applyFill="1" applyAlignment="1">
      <alignment horizontal="right" vertical="top"/>
      <protection/>
    </xf>
    <xf numFmtId="207" fontId="6" fillId="30" borderId="43" xfId="67" applyNumberFormat="1" applyFont="1" applyFill="1" applyBorder="1" applyAlignment="1" applyProtection="1">
      <alignment vertical="center"/>
      <protection/>
    </xf>
    <xf numFmtId="207" fontId="6" fillId="30" borderId="43" xfId="67" applyNumberFormat="1" applyFont="1" applyFill="1" applyBorder="1" applyAlignment="1" applyProtection="1">
      <alignment horizontal="right" vertical="center"/>
      <protection/>
    </xf>
    <xf numFmtId="0" fontId="13" fillId="30" borderId="48" xfId="67" applyFont="1" applyFill="1" applyBorder="1" applyAlignment="1">
      <alignment vertical="center"/>
      <protection/>
    </xf>
    <xf numFmtId="207" fontId="6" fillId="30" borderId="0" xfId="67" applyNumberFormat="1" applyFont="1" applyFill="1" applyAlignment="1" applyProtection="1">
      <alignment horizontal="right"/>
      <protection/>
    </xf>
    <xf numFmtId="207" fontId="6" fillId="30" borderId="47" xfId="67" applyNumberFormat="1" applyFont="1" applyFill="1" applyBorder="1" applyAlignment="1" applyProtection="1">
      <alignment horizontal="center" vertical="center" shrinkToFit="1"/>
      <protection/>
    </xf>
    <xf numFmtId="207" fontId="6" fillId="30" borderId="14" xfId="67" applyNumberFormat="1" applyFont="1" applyFill="1" applyBorder="1" applyAlignment="1" applyProtection="1">
      <alignment horizontal="center" vertical="center" shrinkToFit="1"/>
      <protection/>
    </xf>
    <xf numFmtId="207" fontId="6" fillId="30" borderId="46" xfId="67" applyNumberFormat="1" applyFont="1" applyFill="1" applyBorder="1" applyAlignment="1" applyProtection="1">
      <alignment vertical="center" shrinkToFit="1"/>
      <protection/>
    </xf>
    <xf numFmtId="207" fontId="6" fillId="30" borderId="46" xfId="67" applyNumberFormat="1" applyFont="1" applyFill="1" applyBorder="1" applyAlignment="1" applyProtection="1">
      <alignment horizontal="left" vertical="center" shrinkToFit="1"/>
      <protection/>
    </xf>
    <xf numFmtId="0" fontId="13" fillId="30" borderId="0" xfId="67" applyFont="1" applyFill="1" applyAlignment="1">
      <alignment horizontal="center" vertical="center" shrinkToFit="1"/>
      <protection/>
    </xf>
    <xf numFmtId="0" fontId="6" fillId="30" borderId="0" xfId="67" applyFont="1" applyFill="1" applyAlignment="1">
      <alignment horizontal="right" vertical="center" shrinkToFit="1"/>
      <protection/>
    </xf>
    <xf numFmtId="207" fontId="6" fillId="30" borderId="0" xfId="67" applyNumberFormat="1" applyFont="1" applyFill="1" applyAlignment="1" applyProtection="1">
      <alignment vertical="center"/>
      <protection/>
    </xf>
    <xf numFmtId="207" fontId="6" fillId="30" borderId="30" xfId="67" applyNumberFormat="1" applyFont="1" applyFill="1" applyBorder="1" applyAlignment="1" applyProtection="1">
      <alignment horizontal="distributed" vertical="center" shrinkToFit="1"/>
      <protection/>
    </xf>
    <xf numFmtId="207" fontId="6" fillId="30" borderId="56" xfId="67" applyNumberFormat="1" applyFont="1" applyFill="1" applyBorder="1" applyAlignment="1" applyProtection="1">
      <alignment horizontal="distributed" vertical="center" shrinkToFit="1"/>
      <protection/>
    </xf>
    <xf numFmtId="207" fontId="6" fillId="30" borderId="44" xfId="67" applyNumberFormat="1" applyFont="1" applyFill="1" applyBorder="1" applyAlignment="1" applyProtection="1">
      <alignment horizontal="distributed" vertical="center" shrinkToFit="1"/>
      <protection/>
    </xf>
    <xf numFmtId="207" fontId="6" fillId="30" borderId="14" xfId="67" applyNumberFormat="1" applyFont="1" applyFill="1" applyBorder="1" applyAlignment="1" applyProtection="1">
      <alignment vertical="center"/>
      <protection/>
    </xf>
    <xf numFmtId="207" fontId="6" fillId="30" borderId="47" xfId="67" applyNumberFormat="1" applyFont="1" applyFill="1" applyBorder="1" applyAlignment="1" applyProtection="1">
      <alignment horizontal="distributed" vertical="center" shrinkToFit="1"/>
      <protection/>
    </xf>
    <xf numFmtId="207" fontId="6" fillId="30" borderId="57" xfId="67" applyNumberFormat="1" applyFont="1" applyFill="1" applyBorder="1" applyAlignment="1" applyProtection="1">
      <alignment horizontal="center" vertical="center" shrinkToFit="1"/>
      <protection/>
    </xf>
    <xf numFmtId="188" fontId="10" fillId="30" borderId="27" xfId="67" applyNumberFormat="1" applyFont="1" applyFill="1" applyBorder="1" applyAlignment="1" applyProtection="1">
      <alignment vertical="center"/>
      <protection/>
    </xf>
    <xf numFmtId="189" fontId="29" fillId="30" borderId="30" xfId="63" applyNumberFormat="1" applyFont="1" applyFill="1" applyBorder="1" applyAlignment="1" applyProtection="1">
      <alignment horizontal="right" vertical="center"/>
      <protection/>
    </xf>
    <xf numFmtId="189" fontId="29" fillId="30" borderId="0" xfId="63" applyNumberFormat="1" applyFont="1" applyFill="1" applyBorder="1" applyAlignment="1" applyProtection="1">
      <alignment horizontal="right" vertical="center"/>
      <protection/>
    </xf>
    <xf numFmtId="189" fontId="6" fillId="30" borderId="30" xfId="63" applyNumberFormat="1" applyFont="1" applyFill="1" applyBorder="1" applyAlignment="1" applyProtection="1">
      <alignment horizontal="right" vertical="center"/>
      <protection/>
    </xf>
    <xf numFmtId="189" fontId="6" fillId="30" borderId="0" xfId="63" applyNumberFormat="1" applyFont="1" applyFill="1" applyBorder="1" applyAlignment="1" applyProtection="1">
      <alignment horizontal="right" vertical="center"/>
      <protection/>
    </xf>
    <xf numFmtId="189" fontId="6" fillId="30" borderId="47" xfId="63" applyNumberFormat="1" applyFont="1" applyFill="1" applyBorder="1" applyAlignment="1" applyProtection="1">
      <alignment horizontal="right" vertical="center"/>
      <protection/>
    </xf>
    <xf numFmtId="189" fontId="6" fillId="30" borderId="14" xfId="63" applyNumberFormat="1" applyFont="1" applyFill="1" applyBorder="1" applyAlignment="1" applyProtection="1">
      <alignment horizontal="right" vertical="center"/>
      <protection/>
    </xf>
    <xf numFmtId="0" fontId="6" fillId="30" borderId="21" xfId="67" applyFont="1" applyFill="1" applyBorder="1" applyAlignment="1" applyProtection="1">
      <alignment vertical="center"/>
      <protection/>
    </xf>
    <xf numFmtId="207" fontId="6" fillId="30" borderId="21" xfId="67" applyNumberFormat="1" applyFont="1" applyFill="1" applyBorder="1" applyAlignment="1" applyProtection="1">
      <alignment vertical="center"/>
      <protection/>
    </xf>
    <xf numFmtId="207" fontId="6" fillId="30" borderId="21" xfId="67" applyNumberFormat="1" applyFont="1" applyFill="1" applyBorder="1" applyAlignment="1">
      <alignment vertical="center"/>
      <protection/>
    </xf>
    <xf numFmtId="188" fontId="6" fillId="30" borderId="21" xfId="67" applyNumberFormat="1" applyFont="1" applyFill="1" applyBorder="1" applyAlignment="1" applyProtection="1">
      <alignment vertical="center"/>
      <protection/>
    </xf>
    <xf numFmtId="188" fontId="6" fillId="30" borderId="43" xfId="68" applyNumberFormat="1" applyFont="1" applyFill="1" applyBorder="1" applyAlignment="1" applyProtection="1">
      <alignment vertical="center"/>
      <protection/>
    </xf>
    <xf numFmtId="0" fontId="6" fillId="30" borderId="43" xfId="68" applyFont="1" applyFill="1" applyBorder="1" applyAlignment="1" applyProtection="1">
      <alignment vertical="center"/>
      <protection/>
    </xf>
    <xf numFmtId="0" fontId="6" fillId="30" borderId="43" xfId="68" applyFont="1" applyFill="1" applyBorder="1" applyAlignment="1" applyProtection="1">
      <alignment horizontal="right" vertical="center"/>
      <protection/>
    </xf>
    <xf numFmtId="188" fontId="6" fillId="30" borderId="50" xfId="68" applyNumberFormat="1" applyFont="1" applyFill="1" applyBorder="1" applyAlignment="1" applyProtection="1">
      <alignment horizontal="right"/>
      <protection/>
    </xf>
    <xf numFmtId="0" fontId="37" fillId="30" borderId="58" xfId="0" applyFont="1" applyFill="1" applyBorder="1" applyAlignment="1" applyProtection="1">
      <alignment vertical="center"/>
      <protection/>
    </xf>
    <xf numFmtId="0" fontId="37" fillId="30" borderId="45" xfId="0" applyFont="1" applyFill="1" applyBorder="1" applyAlignment="1" applyProtection="1">
      <alignment vertical="center"/>
      <protection/>
    </xf>
    <xf numFmtId="0" fontId="37" fillId="30" borderId="53" xfId="0" applyFont="1" applyFill="1" applyBorder="1" applyAlignment="1" applyProtection="1">
      <alignment vertical="center"/>
      <protection/>
    </xf>
    <xf numFmtId="188" fontId="6" fillId="30" borderId="24" xfId="68" applyNumberFormat="1" applyFont="1" applyFill="1" applyBorder="1" applyAlignment="1" applyProtection="1">
      <alignment vertical="center"/>
      <protection/>
    </xf>
    <xf numFmtId="188" fontId="29" fillId="30" borderId="30" xfId="63" applyNumberFormat="1" applyFont="1" applyFill="1" applyBorder="1" applyAlignment="1" applyProtection="1">
      <alignment horizontal="right" vertical="center"/>
      <protection/>
    </xf>
    <xf numFmtId="188" fontId="29" fillId="30" borderId="0" xfId="63" applyNumberFormat="1" applyFont="1" applyFill="1" applyBorder="1" applyAlignment="1" applyProtection="1">
      <alignment horizontal="right" vertical="center"/>
      <protection/>
    </xf>
    <xf numFmtId="188" fontId="29" fillId="30" borderId="0" xfId="63" applyNumberFormat="1" applyFont="1" applyFill="1" applyBorder="1" applyAlignment="1" applyProtection="1">
      <alignment vertical="center"/>
      <protection/>
    </xf>
    <xf numFmtId="188" fontId="6" fillId="30" borderId="30" xfId="63" applyNumberFormat="1" applyFont="1" applyFill="1" applyBorder="1" applyAlignment="1" applyProtection="1">
      <alignment horizontal="right" vertical="center"/>
      <protection/>
    </xf>
    <xf numFmtId="188" fontId="6" fillId="30" borderId="0" xfId="63" applyNumberFormat="1" applyFont="1" applyFill="1" applyBorder="1" applyAlignment="1" applyProtection="1">
      <alignment horizontal="right" vertical="center"/>
      <protection/>
    </xf>
    <xf numFmtId="188" fontId="6" fillId="30" borderId="0" xfId="63" applyNumberFormat="1" applyFont="1" applyFill="1" applyBorder="1" applyAlignment="1" applyProtection="1">
      <alignment vertical="center"/>
      <protection/>
    </xf>
    <xf numFmtId="188" fontId="6" fillId="30" borderId="30" xfId="63" applyNumberFormat="1" applyFont="1" applyFill="1" applyBorder="1" applyAlignment="1" applyProtection="1">
      <alignment vertical="center"/>
      <protection/>
    </xf>
    <xf numFmtId="179" fontId="6" fillId="30" borderId="0" xfId="0" applyNumberFormat="1" applyFont="1" applyFill="1" applyBorder="1" applyAlignment="1">
      <alignment vertical="center"/>
    </xf>
    <xf numFmtId="179" fontId="6" fillId="30" borderId="0" xfId="0" applyNumberFormat="1" applyFont="1" applyFill="1" applyBorder="1" applyAlignment="1">
      <alignment vertical="center" shrinkToFit="1"/>
    </xf>
    <xf numFmtId="188" fontId="6" fillId="30" borderId="47" xfId="63" applyNumberFormat="1" applyFont="1" applyFill="1" applyBorder="1" applyAlignment="1" applyProtection="1">
      <alignment vertical="center"/>
      <protection/>
    </xf>
    <xf numFmtId="188" fontId="6" fillId="30" borderId="14" xfId="63" applyNumberFormat="1" applyFont="1" applyFill="1" applyBorder="1" applyAlignment="1" applyProtection="1">
      <alignment vertical="center"/>
      <protection/>
    </xf>
    <xf numFmtId="0" fontId="6" fillId="30" borderId="21" xfId="68" applyFont="1" applyFill="1" applyBorder="1" applyAlignment="1" applyProtection="1">
      <alignment vertical="center"/>
      <protection/>
    </xf>
    <xf numFmtId="0" fontId="6" fillId="30" borderId="21" xfId="68" applyFont="1" applyFill="1" applyBorder="1" applyAlignment="1">
      <alignment vertical="center"/>
      <protection/>
    </xf>
    <xf numFmtId="0" fontId="8" fillId="30" borderId="0" xfId="69" applyFont="1" applyFill="1" applyAlignment="1" applyProtection="1">
      <alignment vertical="top"/>
      <protection/>
    </xf>
    <xf numFmtId="0" fontId="36" fillId="30" borderId="0" xfId="69" applyFont="1" applyFill="1" applyAlignment="1" applyProtection="1">
      <alignment horizontal="distributed"/>
      <protection/>
    </xf>
    <xf numFmtId="0" fontId="13" fillId="30" borderId="0" xfId="69" applyFont="1" applyFill="1">
      <alignment/>
      <protection/>
    </xf>
    <xf numFmtId="0" fontId="8" fillId="30" borderId="0" xfId="69" applyFont="1" applyFill="1" applyAlignment="1">
      <alignment vertical="top"/>
      <protection/>
    </xf>
    <xf numFmtId="0" fontId="8" fillId="30" borderId="0" xfId="69" applyFont="1" applyFill="1" applyAlignment="1">
      <alignment horizontal="right" vertical="top"/>
      <protection/>
    </xf>
    <xf numFmtId="188" fontId="6" fillId="30" borderId="43" xfId="69" applyNumberFormat="1" applyFont="1" applyFill="1" applyBorder="1" applyProtection="1">
      <alignment/>
      <protection/>
    </xf>
    <xf numFmtId="0" fontId="6" fillId="30" borderId="43" xfId="69" applyFont="1" applyFill="1" applyBorder="1" applyProtection="1">
      <alignment/>
      <protection/>
    </xf>
    <xf numFmtId="0" fontId="6" fillId="30" borderId="43" xfId="69" applyFont="1" applyFill="1" applyBorder="1" applyAlignment="1" applyProtection="1">
      <alignment horizontal="right"/>
      <protection/>
    </xf>
    <xf numFmtId="188" fontId="6" fillId="30" borderId="41" xfId="69" applyNumberFormat="1" applyFont="1" applyFill="1" applyBorder="1" applyAlignment="1" applyProtection="1">
      <alignment horizontal="right"/>
      <protection/>
    </xf>
    <xf numFmtId="0" fontId="6" fillId="30" borderId="59" xfId="69" applyFont="1" applyFill="1" applyBorder="1" applyAlignment="1" applyProtection="1">
      <alignment vertical="center"/>
      <protection/>
    </xf>
    <xf numFmtId="0" fontId="6" fillId="30" borderId="46" xfId="69" applyFont="1" applyFill="1" applyBorder="1" applyAlignment="1" applyProtection="1">
      <alignment vertical="center"/>
      <protection/>
    </xf>
    <xf numFmtId="0" fontId="6" fillId="30" borderId="46" xfId="69" applyFont="1" applyFill="1" applyBorder="1" applyAlignment="1" applyProtection="1">
      <alignment horizontal="right" vertical="center"/>
      <protection/>
    </xf>
    <xf numFmtId="0" fontId="6" fillId="30" borderId="46" xfId="69" applyFont="1" applyFill="1" applyBorder="1" applyAlignment="1">
      <alignment vertical="center"/>
      <protection/>
    </xf>
    <xf numFmtId="0" fontId="6" fillId="30" borderId="60" xfId="69" applyFont="1" applyFill="1" applyBorder="1" applyAlignment="1" applyProtection="1">
      <alignment vertical="center"/>
      <protection/>
    </xf>
    <xf numFmtId="188" fontId="6" fillId="30" borderId="13" xfId="69" applyNumberFormat="1" applyFont="1" applyFill="1" applyBorder="1" applyProtection="1">
      <alignment/>
      <protection/>
    </xf>
    <xf numFmtId="189" fontId="29" fillId="30" borderId="30" xfId="63" applyNumberFormat="1" applyFont="1" applyFill="1" applyBorder="1" applyAlignment="1" applyProtection="1">
      <alignment vertical="center"/>
      <protection/>
    </xf>
    <xf numFmtId="189" fontId="29" fillId="30" borderId="0" xfId="63" applyNumberFormat="1" applyFont="1" applyFill="1" applyBorder="1" applyAlignment="1" applyProtection="1">
      <alignment vertical="center"/>
      <protection/>
    </xf>
    <xf numFmtId="189" fontId="6" fillId="30" borderId="30" xfId="63" applyNumberFormat="1" applyFont="1" applyFill="1" applyBorder="1" applyAlignment="1" applyProtection="1">
      <alignment vertical="center"/>
      <protection/>
    </xf>
    <xf numFmtId="189" fontId="6" fillId="30" borderId="0" xfId="63" applyNumberFormat="1" applyFont="1" applyFill="1" applyBorder="1" applyAlignment="1" applyProtection="1">
      <alignment vertical="center"/>
      <protection/>
    </xf>
    <xf numFmtId="189" fontId="6" fillId="30" borderId="47" xfId="63" applyNumberFormat="1" applyFont="1" applyFill="1" applyBorder="1" applyAlignment="1" applyProtection="1">
      <alignment vertical="center"/>
      <protection/>
    </xf>
    <xf numFmtId="189" fontId="6" fillId="30" borderId="14" xfId="63" applyNumberFormat="1" applyFont="1" applyFill="1" applyBorder="1" applyAlignment="1" applyProtection="1">
      <alignment vertical="center"/>
      <protection/>
    </xf>
    <xf numFmtId="0" fontId="6" fillId="30" borderId="0" xfId="64" applyFont="1" applyFill="1" applyAlignment="1" applyProtection="1">
      <alignment vertical="center"/>
      <protection/>
    </xf>
    <xf numFmtId="0" fontId="6" fillId="30" borderId="0" xfId="65" applyFont="1" applyFill="1" applyBorder="1" applyAlignment="1" applyProtection="1">
      <alignment vertical="center"/>
      <protection/>
    </xf>
    <xf numFmtId="0" fontId="6" fillId="30" borderId="27" xfId="65" applyFont="1" applyFill="1" applyBorder="1" applyAlignment="1" applyProtection="1">
      <alignment vertical="center"/>
      <protection/>
    </xf>
    <xf numFmtId="0" fontId="13" fillId="30" borderId="0" xfId="65" applyFont="1" applyFill="1" applyAlignment="1">
      <alignment vertical="center"/>
      <protection/>
    </xf>
    <xf numFmtId="0" fontId="8" fillId="30" borderId="0" xfId="70" applyFont="1" applyFill="1" applyAlignment="1" applyProtection="1">
      <alignment vertical="top"/>
      <protection/>
    </xf>
    <xf numFmtId="188" fontId="36" fillId="30" borderId="0" xfId="70" applyNumberFormat="1" applyFont="1" applyFill="1" applyAlignment="1" applyProtection="1">
      <alignment horizontal="center"/>
      <protection/>
    </xf>
    <xf numFmtId="0" fontId="13" fillId="30" borderId="0" xfId="70" applyFont="1" applyFill="1">
      <alignment/>
      <protection/>
    </xf>
    <xf numFmtId="0" fontId="8" fillId="30" borderId="0" xfId="70" applyFont="1" applyFill="1" applyAlignment="1">
      <alignment vertical="top"/>
      <protection/>
    </xf>
    <xf numFmtId="0" fontId="8" fillId="30" borderId="0" xfId="70" applyFont="1" applyFill="1" applyAlignment="1">
      <alignment horizontal="right" vertical="top"/>
      <protection/>
    </xf>
    <xf numFmtId="188" fontId="6" fillId="30" borderId="43" xfId="70" applyNumberFormat="1" applyFont="1" applyFill="1" applyBorder="1" applyProtection="1">
      <alignment/>
      <protection/>
    </xf>
    <xf numFmtId="0" fontId="6" fillId="30" borderId="43" xfId="70" applyFont="1" applyFill="1" applyBorder="1" applyProtection="1">
      <alignment/>
      <protection/>
    </xf>
    <xf numFmtId="0" fontId="13" fillId="30" borderId="48" xfId="70" applyFont="1" applyFill="1" applyBorder="1">
      <alignment/>
      <protection/>
    </xf>
    <xf numFmtId="188" fontId="6" fillId="30" borderId="0" xfId="70" applyNumberFormat="1" applyFont="1" applyFill="1" applyAlignment="1" applyProtection="1">
      <alignment horizontal="right"/>
      <protection/>
    </xf>
    <xf numFmtId="0" fontId="6" fillId="30" borderId="59" xfId="0" applyFont="1" applyFill="1" applyBorder="1" applyAlignment="1" applyProtection="1">
      <alignment vertical="center"/>
      <protection/>
    </xf>
    <xf numFmtId="0" fontId="6" fillId="30" borderId="46" xfId="0" applyFont="1" applyFill="1" applyBorder="1" applyAlignment="1" applyProtection="1">
      <alignment vertical="center"/>
      <protection/>
    </xf>
    <xf numFmtId="188" fontId="6" fillId="30" borderId="0" xfId="70" applyNumberFormat="1" applyFont="1" applyFill="1" applyProtection="1">
      <alignment/>
      <protection/>
    </xf>
    <xf numFmtId="207" fontId="6" fillId="30" borderId="0" xfId="70" applyNumberFormat="1" applyFont="1" applyFill="1" applyAlignment="1" applyProtection="1">
      <alignment vertical="center"/>
      <protection/>
    </xf>
    <xf numFmtId="207" fontId="6" fillId="30" borderId="14" xfId="70" applyNumberFormat="1" applyFont="1" applyFill="1" applyBorder="1" applyAlignment="1" applyProtection="1">
      <alignment vertical="center"/>
      <protection/>
    </xf>
    <xf numFmtId="188" fontId="36" fillId="30" borderId="0" xfId="70" applyNumberFormat="1" applyFont="1" applyFill="1" applyAlignment="1" applyProtection="1">
      <alignment horizontal="centerContinuous"/>
      <protection/>
    </xf>
    <xf numFmtId="0" fontId="8" fillId="30" borderId="0" xfId="71" applyFont="1" applyFill="1" applyAlignment="1" applyProtection="1">
      <alignment vertical="top"/>
      <protection/>
    </xf>
    <xf numFmtId="0" fontId="32" fillId="30" borderId="0" xfId="71" applyFont="1" applyFill="1" applyAlignment="1" applyProtection="1">
      <alignment/>
      <protection/>
    </xf>
    <xf numFmtId="0" fontId="8" fillId="30" borderId="0" xfId="71" applyFont="1" applyFill="1" applyAlignment="1">
      <alignment vertical="top"/>
      <protection/>
    </xf>
    <xf numFmtId="0" fontId="8" fillId="30" borderId="0" xfId="71" applyFont="1" applyFill="1" applyAlignment="1">
      <alignment horizontal="right" vertical="top"/>
      <protection/>
    </xf>
    <xf numFmtId="188" fontId="6" fillId="30" borderId="43" xfId="71" applyNumberFormat="1" applyFont="1" applyFill="1" applyBorder="1" applyProtection="1">
      <alignment/>
      <protection/>
    </xf>
    <xf numFmtId="0" fontId="6" fillId="30" borderId="43" xfId="71" applyFont="1" applyFill="1" applyBorder="1" applyProtection="1">
      <alignment/>
      <protection/>
    </xf>
    <xf numFmtId="0" fontId="6" fillId="30" borderId="43" xfId="71" applyFont="1" applyFill="1" applyBorder="1" applyAlignment="1" applyProtection="1">
      <alignment horizontal="right"/>
      <protection/>
    </xf>
    <xf numFmtId="37" fontId="6" fillId="30" borderId="0" xfId="0" applyNumberFormat="1" applyFont="1" applyFill="1" applyAlignment="1">
      <alignment/>
    </xf>
    <xf numFmtId="37" fontId="6" fillId="30" borderId="0" xfId="0" applyNumberFormat="1" applyFont="1" applyFill="1" applyBorder="1" applyAlignment="1">
      <alignment horizontal="right" vertical="center"/>
    </xf>
    <xf numFmtId="37" fontId="6" fillId="30" borderId="30" xfId="0" applyNumberFormat="1" applyFont="1" applyFill="1" applyBorder="1" applyAlignment="1">
      <alignment horizontal="right" vertical="center"/>
    </xf>
    <xf numFmtId="37" fontId="6" fillId="30" borderId="30" xfId="63" applyNumberFormat="1" applyFont="1" applyFill="1" applyBorder="1" applyAlignment="1" applyProtection="1">
      <alignment vertical="center"/>
      <protection/>
    </xf>
    <xf numFmtId="37" fontId="29" fillId="30" borderId="0" xfId="63" applyNumberFormat="1" applyFont="1" applyFill="1" applyBorder="1" applyAlignment="1" applyProtection="1">
      <alignment vertical="center"/>
      <protection/>
    </xf>
    <xf numFmtId="37" fontId="29" fillId="30" borderId="30" xfId="63" applyNumberFormat="1" applyFont="1" applyFill="1" applyBorder="1" applyAlignment="1" applyProtection="1">
      <alignment vertical="center"/>
      <protection/>
    </xf>
    <xf numFmtId="37" fontId="6" fillId="30" borderId="0" xfId="63" applyNumberFormat="1" applyFont="1" applyFill="1" applyBorder="1" applyAlignment="1" applyProtection="1">
      <alignment vertical="center"/>
      <protection/>
    </xf>
    <xf numFmtId="37" fontId="6" fillId="30" borderId="0" xfId="0" applyNumberFormat="1" applyFont="1" applyFill="1" applyBorder="1" applyAlignment="1">
      <alignment vertical="center"/>
    </xf>
    <xf numFmtId="182" fontId="0" fillId="30" borderId="0" xfId="0" applyNumberFormat="1" applyFont="1" applyFill="1" applyBorder="1" applyAlignment="1">
      <alignment vertical="center"/>
    </xf>
    <xf numFmtId="37" fontId="0" fillId="30" borderId="0" xfId="0" applyNumberFormat="1" applyFont="1" applyFill="1" applyAlignment="1">
      <alignment/>
    </xf>
    <xf numFmtId="37" fontId="6" fillId="30" borderId="30" xfId="0" applyNumberFormat="1" applyFont="1" applyFill="1" applyBorder="1" applyAlignment="1">
      <alignment vertical="center"/>
    </xf>
    <xf numFmtId="37" fontId="6" fillId="30" borderId="47" xfId="63" applyNumberFormat="1" applyFont="1" applyFill="1" applyBorder="1" applyAlignment="1" applyProtection="1">
      <alignment vertical="center"/>
      <protection/>
    </xf>
    <xf numFmtId="37" fontId="6" fillId="30" borderId="14" xfId="63" applyNumberFormat="1" applyFont="1" applyFill="1" applyBorder="1" applyAlignment="1" applyProtection="1">
      <alignment vertical="center"/>
      <protection/>
    </xf>
    <xf numFmtId="37" fontId="6" fillId="30" borderId="14" xfId="0" applyNumberFormat="1" applyFont="1" applyFill="1" applyBorder="1" applyAlignment="1">
      <alignment vertical="center"/>
    </xf>
    <xf numFmtId="37" fontId="6" fillId="30" borderId="14" xfId="0" applyNumberFormat="1" applyFont="1" applyFill="1" applyBorder="1" applyAlignment="1">
      <alignment horizontal="right" vertical="center"/>
    </xf>
    <xf numFmtId="0" fontId="0" fillId="30" borderId="0" xfId="0" applyFont="1" applyFill="1" applyBorder="1" applyAlignment="1">
      <alignment/>
    </xf>
    <xf numFmtId="0" fontId="6" fillId="30" borderId="0" xfId="71" applyFont="1" applyFill="1" applyProtection="1">
      <alignment/>
      <protection/>
    </xf>
    <xf numFmtId="0" fontId="8" fillId="30" borderId="0" xfId="72" applyFont="1" applyFill="1" applyAlignment="1" applyProtection="1">
      <alignment vertical="top"/>
      <protection/>
    </xf>
    <xf numFmtId="0" fontId="6" fillId="30" borderId="0" xfId="72" applyFont="1" applyFill="1" applyAlignment="1" applyProtection="1">
      <alignment horizontal="centerContinuous"/>
      <protection/>
    </xf>
    <xf numFmtId="0" fontId="8" fillId="30" borderId="0" xfId="72" applyFont="1" applyFill="1" applyAlignment="1">
      <alignment vertical="top"/>
      <protection/>
    </xf>
    <xf numFmtId="0" fontId="8" fillId="30" borderId="0" xfId="72" applyFont="1" applyFill="1" applyAlignment="1">
      <alignment horizontal="right" vertical="top"/>
      <protection/>
    </xf>
    <xf numFmtId="188" fontId="6" fillId="30" borderId="43" xfId="72" applyNumberFormat="1" applyFont="1" applyFill="1" applyBorder="1" applyProtection="1">
      <alignment/>
      <protection/>
    </xf>
    <xf numFmtId="0" fontId="6" fillId="30" borderId="43" xfId="72" applyFont="1" applyFill="1" applyBorder="1" applyProtection="1">
      <alignment/>
      <protection/>
    </xf>
    <xf numFmtId="0" fontId="6" fillId="30" borderId="43" xfId="72" applyFont="1" applyFill="1" applyBorder="1" applyAlignment="1" applyProtection="1">
      <alignment horizontal="right"/>
      <protection/>
    </xf>
    <xf numFmtId="37" fontId="13" fillId="30" borderId="44" xfId="63" applyNumberFormat="1" applyFont="1" applyFill="1" applyBorder="1" applyAlignment="1" applyProtection="1">
      <alignment vertical="center"/>
      <protection/>
    </xf>
    <xf numFmtId="37" fontId="13" fillId="30" borderId="27" xfId="63" applyNumberFormat="1" applyFont="1" applyFill="1" applyBorder="1" applyAlignment="1" applyProtection="1">
      <alignment vertical="center"/>
      <protection/>
    </xf>
    <xf numFmtId="37" fontId="13" fillId="30" borderId="0" xfId="63" applyNumberFormat="1" applyFont="1" applyFill="1" applyBorder="1" applyAlignment="1" applyProtection="1">
      <alignment vertical="center"/>
      <protection/>
    </xf>
    <xf numFmtId="37" fontId="13" fillId="30" borderId="0" xfId="63" applyNumberFormat="1" applyFont="1" applyFill="1" applyAlignment="1" applyProtection="1">
      <alignment vertical="center"/>
      <protection/>
    </xf>
    <xf numFmtId="37" fontId="6" fillId="30" borderId="47" xfId="0" applyNumberFormat="1" applyFont="1" applyFill="1" applyBorder="1" applyAlignment="1">
      <alignment vertical="center"/>
    </xf>
    <xf numFmtId="0" fontId="8" fillId="30" borderId="0" xfId="73" applyFont="1" applyFill="1" applyAlignment="1" applyProtection="1">
      <alignment vertical="top"/>
      <protection/>
    </xf>
    <xf numFmtId="0" fontId="32" fillId="30" borderId="0" xfId="73" applyFont="1" applyFill="1" applyAlignment="1" applyProtection="1">
      <alignment/>
      <protection/>
    </xf>
    <xf numFmtId="0" fontId="8" fillId="30" borderId="0" xfId="73" applyFont="1" applyFill="1" applyAlignment="1">
      <alignment vertical="top"/>
      <protection/>
    </xf>
    <xf numFmtId="0" fontId="8" fillId="30" borderId="0" xfId="73" applyFont="1" applyFill="1" applyAlignment="1">
      <alignment horizontal="right" vertical="top"/>
      <protection/>
    </xf>
    <xf numFmtId="188" fontId="6" fillId="30" borderId="43" xfId="73" applyNumberFormat="1" applyFont="1" applyFill="1" applyBorder="1" applyProtection="1">
      <alignment/>
      <protection/>
    </xf>
    <xf numFmtId="0" fontId="6" fillId="30" borderId="43" xfId="73" applyFont="1" applyFill="1" applyBorder="1" applyProtection="1">
      <alignment/>
      <protection/>
    </xf>
    <xf numFmtId="188" fontId="0" fillId="30" borderId="0" xfId="73" applyNumberFormat="1" applyFont="1" applyFill="1" applyAlignment="1" applyProtection="1">
      <alignment horizontal="right" vertical="center"/>
      <protection/>
    </xf>
    <xf numFmtId="188" fontId="0" fillId="30" borderId="0" xfId="73" applyNumberFormat="1" applyFont="1" applyFill="1" applyProtection="1">
      <alignment/>
      <protection/>
    </xf>
    <xf numFmtId="207" fontId="0" fillId="30" borderId="0" xfId="73" applyNumberFormat="1" applyFont="1" applyFill="1" applyProtection="1">
      <alignment/>
      <protection/>
    </xf>
    <xf numFmtId="207" fontId="0" fillId="30" borderId="14" xfId="73" applyNumberFormat="1" applyFont="1" applyFill="1" applyBorder="1" applyAlignment="1" applyProtection="1">
      <alignment vertical="top" wrapText="1"/>
      <protection/>
    </xf>
    <xf numFmtId="37" fontId="6" fillId="30" borderId="47" xfId="0" applyNumberFormat="1" applyFont="1" applyFill="1" applyBorder="1" applyAlignment="1">
      <alignment horizontal="right" vertical="center"/>
    </xf>
    <xf numFmtId="0" fontId="6" fillId="30" borderId="21" xfId="64" applyFont="1" applyFill="1" applyBorder="1" applyAlignment="1" applyProtection="1">
      <alignment vertical="center"/>
      <protection/>
    </xf>
    <xf numFmtId="0" fontId="8" fillId="30" borderId="0" xfId="74" applyFont="1" applyFill="1" applyAlignment="1" applyProtection="1">
      <alignment horizontal="left" vertical="top"/>
      <protection/>
    </xf>
    <xf numFmtId="0" fontId="32" fillId="30" borderId="0" xfId="74" applyFont="1" applyFill="1" applyAlignment="1" applyProtection="1">
      <alignment horizontal="distributed"/>
      <protection/>
    </xf>
    <xf numFmtId="0" fontId="6" fillId="30" borderId="0" xfId="74" applyFont="1" applyFill="1" applyAlignment="1" applyProtection="1">
      <alignment horizontal="centerContinuous"/>
      <protection/>
    </xf>
    <xf numFmtId="0" fontId="8" fillId="30" borderId="0" xfId="74" applyFont="1" applyFill="1" applyAlignment="1">
      <alignment vertical="top"/>
      <protection/>
    </xf>
    <xf numFmtId="0" fontId="8" fillId="30" borderId="0" xfId="74" applyFont="1" applyFill="1" applyAlignment="1">
      <alignment horizontal="right" vertical="top"/>
      <protection/>
    </xf>
    <xf numFmtId="188" fontId="6" fillId="30" borderId="43" xfId="74" applyNumberFormat="1" applyFont="1" applyFill="1" applyBorder="1" applyProtection="1">
      <alignment/>
      <protection/>
    </xf>
    <xf numFmtId="0" fontId="6" fillId="30" borderId="43" xfId="74" applyFont="1" applyFill="1" applyBorder="1" applyProtection="1">
      <alignment/>
      <protection/>
    </xf>
    <xf numFmtId="0" fontId="6" fillId="30" borderId="43" xfId="74" applyFont="1" applyFill="1" applyBorder="1" applyAlignment="1" applyProtection="1">
      <alignment horizontal="right"/>
      <protection/>
    </xf>
    <xf numFmtId="0" fontId="13" fillId="30" borderId="0" xfId="74" applyFont="1" applyFill="1" applyBorder="1" applyAlignment="1" applyProtection="1">
      <alignment vertical="center"/>
      <protection/>
    </xf>
    <xf numFmtId="0" fontId="79" fillId="30" borderId="33" xfId="0" applyFont="1" applyFill="1" applyBorder="1" applyAlignment="1" applyProtection="1">
      <alignment horizontal="center" vertical="center"/>
      <protection/>
    </xf>
    <xf numFmtId="0" fontId="79" fillId="30" borderId="10" xfId="0" applyFont="1" applyFill="1" applyBorder="1" applyAlignment="1">
      <alignment/>
    </xf>
    <xf numFmtId="0" fontId="79" fillId="30" borderId="12" xfId="0" applyFont="1" applyFill="1" applyBorder="1" applyAlignment="1">
      <alignment/>
    </xf>
    <xf numFmtId="0" fontId="80" fillId="30" borderId="0" xfId="0" applyFont="1" applyFill="1" applyBorder="1" applyAlignment="1" applyProtection="1" quotePrefix="1">
      <alignment vertical="center"/>
      <protection/>
    </xf>
    <xf numFmtId="0" fontId="80" fillId="30" borderId="13" xfId="0" applyFont="1" applyFill="1" applyBorder="1" applyAlignment="1" applyProtection="1">
      <alignment vertical="center"/>
      <protection/>
    </xf>
    <xf numFmtId="0" fontId="83" fillId="30" borderId="0" xfId="0" applyFont="1" applyFill="1" applyBorder="1" applyAlignment="1" applyProtection="1">
      <alignment horizontal="distributed" vertical="center"/>
      <protection/>
    </xf>
    <xf numFmtId="0" fontId="79" fillId="30" borderId="13" xfId="0" applyFont="1" applyFill="1" applyBorder="1" applyAlignment="1">
      <alignment/>
    </xf>
    <xf numFmtId="0" fontId="89" fillId="30" borderId="0" xfId="0" applyFont="1" applyFill="1" applyBorder="1" applyAlignment="1" applyProtection="1">
      <alignment horizontal="center" vertical="center"/>
      <protection/>
    </xf>
    <xf numFmtId="0" fontId="90" fillId="30" borderId="0" xfId="0" applyFont="1" applyFill="1" applyBorder="1" applyAlignment="1" applyProtection="1">
      <alignment horizontal="center" vertical="center"/>
      <protection/>
    </xf>
    <xf numFmtId="0" fontId="79" fillId="30" borderId="45" xfId="0" applyFont="1" applyFill="1" applyBorder="1" applyAlignment="1" applyProtection="1">
      <alignment horizontal="center" vertical="center" wrapText="1"/>
      <protection/>
    </xf>
    <xf numFmtId="0" fontId="79" fillId="30" borderId="41" xfId="0" applyFont="1" applyFill="1" applyBorder="1" applyAlignment="1">
      <alignment/>
    </xf>
    <xf numFmtId="0" fontId="79" fillId="30" borderId="0" xfId="0" applyFont="1" applyFill="1" applyAlignment="1">
      <alignment/>
    </xf>
    <xf numFmtId="0" fontId="79" fillId="30" borderId="14" xfId="0" applyFont="1" applyFill="1" applyBorder="1" applyAlignment="1">
      <alignment/>
    </xf>
    <xf numFmtId="0" fontId="79" fillId="30" borderId="15" xfId="0" applyFont="1" applyFill="1" applyBorder="1" applyAlignment="1">
      <alignment/>
    </xf>
    <xf numFmtId="0" fontId="79" fillId="30" borderId="42" xfId="0" applyFont="1" applyFill="1" applyBorder="1" applyAlignment="1" applyProtection="1">
      <alignment horizontal="center" vertical="center"/>
      <protection/>
    </xf>
    <xf numFmtId="0" fontId="79" fillId="30" borderId="45" xfId="0" applyFont="1" applyFill="1" applyBorder="1" applyAlignment="1">
      <alignment/>
    </xf>
    <xf numFmtId="0" fontId="79" fillId="30" borderId="47" xfId="0" applyFont="1" applyFill="1" applyBorder="1" applyAlignment="1">
      <alignment/>
    </xf>
    <xf numFmtId="0" fontId="79" fillId="30" borderId="59" xfId="0" applyFont="1" applyFill="1" applyBorder="1" applyAlignment="1" applyProtection="1">
      <alignment horizontal="center" vertical="center"/>
      <protection/>
    </xf>
    <xf numFmtId="0" fontId="79" fillId="30" borderId="46" xfId="0" applyFont="1" applyFill="1" applyBorder="1" applyAlignment="1">
      <alignment/>
    </xf>
    <xf numFmtId="0" fontId="79" fillId="30" borderId="60" xfId="0" applyFont="1" applyFill="1" applyBorder="1" applyAlignment="1">
      <alignment/>
    </xf>
    <xf numFmtId="0" fontId="80" fillId="30" borderId="13" xfId="0" applyFont="1" applyFill="1" applyBorder="1" applyAlignment="1">
      <alignment/>
    </xf>
    <xf numFmtId="0" fontId="83" fillId="30" borderId="13" xfId="0" applyFont="1" applyFill="1" applyBorder="1" applyAlignment="1" applyProtection="1">
      <alignment horizontal="distributed" vertical="center"/>
      <protection/>
    </xf>
    <xf numFmtId="0" fontId="81" fillId="30" borderId="0" xfId="0" applyFont="1" applyFill="1" applyBorder="1" applyAlignment="1" applyProtection="1">
      <alignment horizontal="center" vertical="center"/>
      <protection/>
    </xf>
    <xf numFmtId="0" fontId="86" fillId="30" borderId="61" xfId="0" applyFont="1" applyFill="1" applyBorder="1" applyAlignment="1">
      <alignment horizontal="center" vertical="center"/>
    </xf>
    <xf numFmtId="0" fontId="86" fillId="30" borderId="62" xfId="0" applyFont="1" applyFill="1" applyBorder="1" applyAlignment="1">
      <alignment horizontal="center" vertical="center"/>
    </xf>
    <xf numFmtId="0" fontId="86" fillId="30" borderId="63" xfId="0" applyFont="1" applyFill="1" applyBorder="1" applyAlignment="1">
      <alignment horizontal="center" vertical="center"/>
    </xf>
    <xf numFmtId="0" fontId="86" fillId="30" borderId="64" xfId="0" applyFont="1" applyFill="1" applyBorder="1" applyAlignment="1">
      <alignment horizontal="center" vertical="center"/>
    </xf>
    <xf numFmtId="0" fontId="86" fillId="30" borderId="65" xfId="0" applyFont="1" applyFill="1" applyBorder="1" applyAlignment="1">
      <alignment horizontal="center" vertical="center"/>
    </xf>
    <xf numFmtId="0" fontId="86" fillId="30" borderId="66" xfId="0" applyFont="1" applyFill="1" applyBorder="1" applyAlignment="1">
      <alignment horizontal="center" vertical="center"/>
    </xf>
    <xf numFmtId="0" fontId="86" fillId="30" borderId="67" xfId="0" applyFont="1" applyFill="1" applyBorder="1" applyAlignment="1">
      <alignment horizontal="center" vertical="center"/>
    </xf>
    <xf numFmtId="0" fontId="86" fillId="30" borderId="18" xfId="0" applyFont="1" applyFill="1" applyBorder="1" applyAlignment="1">
      <alignment horizontal="center" vertical="center"/>
    </xf>
    <xf numFmtId="0" fontId="86" fillId="30" borderId="32" xfId="0" applyFont="1" applyFill="1" applyBorder="1" applyAlignment="1">
      <alignment horizontal="center" vertical="center"/>
    </xf>
    <xf numFmtId="0" fontId="86" fillId="30" borderId="68" xfId="0" applyFont="1" applyFill="1" applyBorder="1" applyAlignment="1">
      <alignment horizontal="center" vertical="center"/>
    </xf>
    <xf numFmtId="0" fontId="86" fillId="30" borderId="69" xfId="0" applyFont="1" applyFill="1" applyBorder="1" applyAlignment="1">
      <alignment horizontal="center" vertical="center"/>
    </xf>
    <xf numFmtId="0" fontId="86" fillId="30" borderId="16" xfId="0" applyFont="1" applyFill="1" applyBorder="1" applyAlignment="1">
      <alignment horizontal="center" vertical="center"/>
    </xf>
    <xf numFmtId="0" fontId="86" fillId="30" borderId="23" xfId="0" applyFont="1" applyFill="1" applyBorder="1" applyAlignment="1">
      <alignment horizontal="center" vertical="center"/>
    </xf>
    <xf numFmtId="0" fontId="86" fillId="30" borderId="70" xfId="0" applyFont="1" applyFill="1" applyBorder="1" applyAlignment="1">
      <alignment horizontal="center" vertical="center"/>
    </xf>
    <xf numFmtId="0" fontId="86" fillId="30" borderId="71" xfId="0" applyFont="1" applyFill="1" applyBorder="1" applyAlignment="1">
      <alignment horizontal="center" vertical="center"/>
    </xf>
    <xf numFmtId="0" fontId="86" fillId="30" borderId="19" xfId="0" applyFont="1" applyFill="1" applyBorder="1" applyAlignment="1">
      <alignment horizontal="center" vertical="center"/>
    </xf>
    <xf numFmtId="0" fontId="86" fillId="30" borderId="70" xfId="0" applyFont="1" applyFill="1" applyBorder="1" applyAlignment="1">
      <alignment horizontal="center" vertical="center" wrapText="1"/>
    </xf>
    <xf numFmtId="0" fontId="86" fillId="30" borderId="71" xfId="0" applyFont="1" applyFill="1" applyBorder="1" applyAlignment="1">
      <alignment horizontal="center" vertical="center" wrapText="1"/>
    </xf>
    <xf numFmtId="0" fontId="86" fillId="30" borderId="72" xfId="0" applyFont="1" applyFill="1" applyBorder="1" applyAlignment="1">
      <alignment horizontal="center" vertical="center" wrapText="1"/>
    </xf>
    <xf numFmtId="0" fontId="86" fillId="30" borderId="32" xfId="0" applyFont="1" applyFill="1" applyBorder="1" applyAlignment="1">
      <alignment horizontal="center" vertical="center" wrapText="1"/>
    </xf>
    <xf numFmtId="0" fontId="86" fillId="30" borderId="20" xfId="0" applyFont="1" applyFill="1" applyBorder="1" applyAlignment="1">
      <alignment horizontal="center" vertical="center"/>
    </xf>
    <xf numFmtId="0" fontId="86" fillId="30" borderId="73" xfId="0" applyFont="1" applyFill="1" applyBorder="1" applyAlignment="1">
      <alignment horizontal="center" vertical="center" wrapText="1"/>
    </xf>
    <xf numFmtId="0" fontId="86" fillId="30" borderId="0" xfId="0" applyFont="1" applyFill="1" applyBorder="1" applyAlignment="1">
      <alignment horizontal="distributed" vertical="center"/>
    </xf>
    <xf numFmtId="0" fontId="91" fillId="30" borderId="0" xfId="0" applyFont="1" applyFill="1" applyBorder="1" applyAlignment="1">
      <alignment horizontal="center" vertical="center"/>
    </xf>
    <xf numFmtId="0" fontId="91" fillId="30" borderId="24" xfId="0" applyFont="1" applyFill="1" applyBorder="1" applyAlignment="1">
      <alignment horizontal="center" vertical="center"/>
    </xf>
    <xf numFmtId="0" fontId="91" fillId="30" borderId="21" xfId="0" applyFont="1" applyFill="1" applyBorder="1" applyAlignment="1">
      <alignment horizontal="center" vertical="center"/>
    </xf>
    <xf numFmtId="0" fontId="91" fillId="30" borderId="74" xfId="0" applyFont="1" applyFill="1" applyBorder="1" applyAlignment="1">
      <alignment horizontal="center" vertical="center"/>
    </xf>
    <xf numFmtId="0" fontId="86" fillId="30" borderId="24" xfId="0" applyFont="1" applyFill="1" applyBorder="1" applyAlignment="1">
      <alignment horizontal="distributed" vertical="center"/>
    </xf>
    <xf numFmtId="0" fontId="0" fillId="30" borderId="34" xfId="0" applyFont="1" applyFill="1" applyBorder="1" applyAlignment="1">
      <alignment horizontal="distributed" vertical="center"/>
    </xf>
    <xf numFmtId="0" fontId="0" fillId="30" borderId="75" xfId="0" applyFont="1" applyFill="1" applyBorder="1" applyAlignment="1">
      <alignment vertical="center"/>
    </xf>
    <xf numFmtId="0" fontId="0" fillId="30" borderId="0" xfId="0" applyFont="1" applyFill="1" applyBorder="1" applyAlignment="1">
      <alignment vertical="center"/>
    </xf>
    <xf numFmtId="0" fontId="0" fillId="30" borderId="0" xfId="0" applyFont="1" applyFill="1" applyBorder="1" applyAlignment="1" applyProtection="1" quotePrefix="1">
      <alignment horizontal="center" vertical="center"/>
      <protection/>
    </xf>
    <xf numFmtId="0" fontId="0" fillId="30" borderId="0" xfId="0" applyFont="1" applyFill="1" applyBorder="1" applyAlignment="1" applyProtection="1">
      <alignment horizontal="distributed" vertical="center"/>
      <protection/>
    </xf>
    <xf numFmtId="0" fontId="11" fillId="30" borderId="0" xfId="0" applyFont="1" applyFill="1" applyBorder="1" applyAlignment="1" applyProtection="1" quotePrefix="1">
      <alignment horizontal="center" vertical="center"/>
      <protection/>
    </xf>
    <xf numFmtId="0" fontId="0" fillId="30" borderId="0" xfId="0" applyFont="1" applyFill="1" applyBorder="1" applyAlignment="1">
      <alignment horizontal="center" vertical="center" shrinkToFit="1"/>
    </xf>
    <xf numFmtId="0" fontId="29" fillId="30" borderId="0" xfId="0" applyFont="1" applyFill="1" applyBorder="1" applyAlignment="1" applyProtection="1">
      <alignment horizontal="center" vertical="center"/>
      <protection/>
    </xf>
    <xf numFmtId="0" fontId="1" fillId="30" borderId="0" xfId="0" applyFont="1" applyFill="1" applyAlignment="1">
      <alignment horizontal="center" vertical="center"/>
    </xf>
    <xf numFmtId="0" fontId="0" fillId="30" borderId="43" xfId="0" applyFont="1" applyFill="1" applyBorder="1" applyAlignment="1" applyProtection="1">
      <alignment horizontal="center" vertical="center"/>
      <protection/>
    </xf>
    <xf numFmtId="0" fontId="0" fillId="30" borderId="45" xfId="0" applyFont="1" applyFill="1" applyBorder="1" applyAlignment="1" applyProtection="1">
      <alignment horizontal="distributed" vertical="center"/>
      <protection/>
    </xf>
    <xf numFmtId="0" fontId="0" fillId="30" borderId="41" xfId="0" applyFont="1" applyFill="1" applyBorder="1" applyAlignment="1">
      <alignment horizontal="distributed" vertical="center"/>
    </xf>
    <xf numFmtId="0" fontId="0" fillId="30" borderId="0" xfId="0" applyFont="1" applyFill="1" applyAlignment="1">
      <alignment horizontal="distributed" vertical="center"/>
    </xf>
    <xf numFmtId="0" fontId="0" fillId="30" borderId="13" xfId="0" applyFont="1" applyFill="1" applyBorder="1" applyAlignment="1">
      <alignment horizontal="distributed" vertical="center"/>
    </xf>
    <xf numFmtId="0" fontId="0" fillId="30" borderId="14" xfId="0" applyFont="1" applyFill="1" applyBorder="1" applyAlignment="1">
      <alignment horizontal="distributed" vertical="center"/>
    </xf>
    <xf numFmtId="0" fontId="0" fillId="30" borderId="15" xfId="0" applyFont="1" applyFill="1" applyBorder="1" applyAlignment="1">
      <alignment horizontal="distributed" vertical="center"/>
    </xf>
    <xf numFmtId="0" fontId="0" fillId="30" borderId="59" xfId="0" applyFont="1" applyFill="1" applyBorder="1" applyAlignment="1" applyProtection="1">
      <alignment horizontal="center" vertical="center"/>
      <protection/>
    </xf>
    <xf numFmtId="0" fontId="0" fillId="30" borderId="46" xfId="0" applyFont="1" applyFill="1" applyBorder="1" applyAlignment="1" applyProtection="1">
      <alignment horizontal="center" vertical="center"/>
      <protection/>
    </xf>
    <xf numFmtId="37" fontId="0" fillId="30" borderId="59" xfId="0" applyNumberFormat="1" applyFont="1" applyFill="1" applyBorder="1" applyAlignment="1" applyProtection="1">
      <alignment horizontal="center" vertical="center"/>
      <protection/>
    </xf>
    <xf numFmtId="37" fontId="0" fillId="30" borderId="46" xfId="0" applyNumberFormat="1" applyFont="1" applyFill="1" applyBorder="1" applyAlignment="1" applyProtection="1">
      <alignment horizontal="center" vertical="center"/>
      <protection/>
    </xf>
    <xf numFmtId="0" fontId="0" fillId="30" borderId="76" xfId="0" applyFont="1" applyFill="1" applyBorder="1" applyAlignment="1" applyProtection="1">
      <alignment horizontal="center" vertical="center"/>
      <protection/>
    </xf>
    <xf numFmtId="0" fontId="0" fillId="30" borderId="77" xfId="0" applyFont="1" applyFill="1" applyBorder="1" applyAlignment="1">
      <alignment horizontal="center" vertical="center"/>
    </xf>
    <xf numFmtId="0" fontId="0" fillId="30" borderId="45" xfId="0" applyFont="1" applyFill="1" applyBorder="1" applyAlignment="1" applyProtection="1">
      <alignment horizontal="center" vertical="center" wrapText="1"/>
      <protection/>
    </xf>
    <xf numFmtId="0" fontId="0" fillId="30" borderId="41" xfId="0" applyFont="1" applyFill="1" applyBorder="1" applyAlignment="1">
      <alignment horizontal="center" vertical="center" wrapText="1"/>
    </xf>
    <xf numFmtId="0" fontId="0" fillId="30" borderId="14" xfId="0" applyFont="1" applyFill="1" applyBorder="1" applyAlignment="1">
      <alignment horizontal="center" vertical="center" wrapText="1"/>
    </xf>
    <xf numFmtId="0" fontId="0" fillId="30" borderId="15" xfId="0" applyFont="1" applyFill="1" applyBorder="1" applyAlignment="1">
      <alignment horizontal="center" vertical="center" wrapText="1"/>
    </xf>
    <xf numFmtId="0" fontId="0" fillId="30" borderId="42" xfId="0" applyFont="1" applyFill="1" applyBorder="1" applyAlignment="1" applyProtection="1">
      <alignment horizontal="center" vertical="center"/>
      <protection/>
    </xf>
    <xf numFmtId="0" fontId="0" fillId="30" borderId="45" xfId="0" applyFont="1" applyFill="1" applyBorder="1" applyAlignment="1" applyProtection="1">
      <alignment horizontal="center" vertical="center"/>
      <protection/>
    </xf>
    <xf numFmtId="0" fontId="0" fillId="30" borderId="41" xfId="0" applyFont="1" applyFill="1" applyBorder="1" applyAlignment="1" applyProtection="1">
      <alignment horizontal="center" vertical="center"/>
      <protection/>
    </xf>
    <xf numFmtId="0" fontId="0" fillId="30" borderId="13" xfId="0" applyFont="1" applyFill="1" applyBorder="1" applyAlignment="1">
      <alignment horizontal="center" vertical="center"/>
    </xf>
    <xf numFmtId="0" fontId="0" fillId="30" borderId="30" xfId="0" applyFont="1" applyFill="1" applyBorder="1" applyAlignment="1">
      <alignment horizontal="center" vertical="center"/>
    </xf>
    <xf numFmtId="0" fontId="0" fillId="30" borderId="38" xfId="0" applyFont="1" applyFill="1" applyBorder="1" applyAlignment="1" applyProtection="1">
      <alignment horizontal="center" vertical="center"/>
      <protection/>
    </xf>
    <xf numFmtId="0" fontId="0" fillId="30" borderId="57" xfId="0" applyFont="1" applyFill="1" applyBorder="1" applyAlignment="1">
      <alignment horizontal="center" vertical="center"/>
    </xf>
    <xf numFmtId="0" fontId="0" fillId="30" borderId="44" xfId="0" applyFont="1" applyFill="1" applyBorder="1" applyAlignment="1" applyProtection="1">
      <alignment horizontal="center" vertical="center"/>
      <protection/>
    </xf>
    <xf numFmtId="0" fontId="0" fillId="30" borderId="47" xfId="0" applyFont="1" applyFill="1" applyBorder="1" applyAlignment="1" applyProtection="1">
      <alignment horizontal="center" vertical="center"/>
      <protection/>
    </xf>
    <xf numFmtId="0" fontId="0" fillId="30" borderId="0" xfId="0" applyFont="1" applyFill="1" applyBorder="1" applyAlignment="1" applyProtection="1">
      <alignment horizontal="center" vertical="center"/>
      <protection/>
    </xf>
    <xf numFmtId="0" fontId="0" fillId="30" borderId="24" xfId="0" applyFont="1" applyFill="1" applyBorder="1" applyAlignment="1" applyProtection="1">
      <alignment horizontal="center" vertical="center"/>
      <protection/>
    </xf>
    <xf numFmtId="0" fontId="30" fillId="30" borderId="0" xfId="0" applyFont="1" applyFill="1" applyBorder="1" applyAlignment="1" applyProtection="1">
      <alignment horizontal="distributed" vertical="center"/>
      <protection/>
    </xf>
    <xf numFmtId="0" fontId="0" fillId="30" borderId="19" xfId="0" applyFont="1" applyFill="1" applyBorder="1" applyAlignment="1" applyProtection="1">
      <alignment horizontal="center" vertical="center"/>
      <protection/>
    </xf>
    <xf numFmtId="0" fontId="0" fillId="30" borderId="20" xfId="0" applyFont="1" applyFill="1" applyBorder="1" applyAlignment="1" applyProtection="1">
      <alignment horizontal="center" vertical="center"/>
      <protection/>
    </xf>
    <xf numFmtId="0" fontId="10" fillId="30" borderId="0" xfId="0" applyFont="1" applyFill="1" applyBorder="1" applyAlignment="1" applyProtection="1" quotePrefix="1">
      <alignment horizontal="center" vertical="center"/>
      <protection/>
    </xf>
    <xf numFmtId="0" fontId="10" fillId="30" borderId="24" xfId="0" applyFont="1" applyFill="1" applyBorder="1" applyAlignment="1" applyProtection="1" quotePrefix="1">
      <alignment horizontal="center" vertical="center"/>
      <protection/>
    </xf>
    <xf numFmtId="0" fontId="0" fillId="30" borderId="27" xfId="0" applyFont="1" applyFill="1" applyBorder="1" applyAlignment="1" applyProtection="1">
      <alignment horizontal="center" vertical="center"/>
      <protection/>
    </xf>
    <xf numFmtId="0" fontId="0" fillId="30" borderId="39" xfId="0" applyFont="1" applyFill="1" applyBorder="1" applyAlignment="1" applyProtection="1">
      <alignment horizontal="center" vertical="center"/>
      <protection/>
    </xf>
    <xf numFmtId="0" fontId="10" fillId="30" borderId="13" xfId="0" applyFont="1" applyFill="1" applyBorder="1" applyAlignment="1" applyProtection="1" quotePrefix="1">
      <alignment horizontal="center" vertical="center"/>
      <protection/>
    </xf>
    <xf numFmtId="0" fontId="11" fillId="30" borderId="13" xfId="0" applyFont="1" applyFill="1" applyBorder="1" applyAlignment="1" applyProtection="1" quotePrefix="1">
      <alignment horizontal="center" vertical="center"/>
      <protection/>
    </xf>
    <xf numFmtId="0" fontId="0" fillId="30" borderId="24" xfId="0" applyFont="1" applyFill="1" applyBorder="1" applyAlignment="1" applyProtection="1">
      <alignment horizontal="distributed" vertical="center"/>
      <protection/>
    </xf>
    <xf numFmtId="0" fontId="30" fillId="30" borderId="24" xfId="0" applyFont="1" applyFill="1" applyBorder="1" applyAlignment="1" applyProtection="1">
      <alignment horizontal="distributed" vertical="center"/>
      <protection/>
    </xf>
    <xf numFmtId="0" fontId="0" fillId="30" borderId="13" xfId="0" applyFont="1" applyFill="1" applyBorder="1" applyAlignment="1" applyProtection="1">
      <alignment horizontal="distributed" vertical="center"/>
      <protection/>
    </xf>
    <xf numFmtId="0" fontId="0" fillId="30" borderId="0" xfId="0" applyFont="1" applyFill="1" applyBorder="1" applyAlignment="1">
      <alignment horizontal="distributed" vertical="center"/>
    </xf>
    <xf numFmtId="0" fontId="0" fillId="30" borderId="24" xfId="0" applyFont="1" applyFill="1" applyBorder="1" applyAlignment="1">
      <alignment horizontal="distributed" vertical="center"/>
    </xf>
    <xf numFmtId="0" fontId="31" fillId="30" borderId="0" xfId="0" applyFont="1" applyFill="1" applyBorder="1" applyAlignment="1" applyProtection="1">
      <alignment horizontal="distributed" vertical="center"/>
      <protection/>
    </xf>
    <xf numFmtId="0" fontId="31" fillId="30" borderId="24" xfId="0" applyFont="1" applyFill="1" applyBorder="1" applyAlignment="1" applyProtection="1">
      <alignment horizontal="distributed" vertical="center"/>
      <protection/>
    </xf>
    <xf numFmtId="0" fontId="0" fillId="30" borderId="24" xfId="0" applyFont="1" applyFill="1" applyBorder="1" applyAlignment="1" applyProtection="1" quotePrefix="1">
      <alignment horizontal="center" vertical="center"/>
      <protection/>
    </xf>
    <xf numFmtId="0" fontId="0" fillId="30" borderId="14" xfId="0" applyFont="1" applyFill="1" applyBorder="1" applyAlignment="1" applyProtection="1">
      <alignment horizontal="distributed" vertical="center"/>
      <protection/>
    </xf>
    <xf numFmtId="0" fontId="0" fillId="30" borderId="0" xfId="0" applyNumberFormat="1" applyFont="1" applyFill="1" applyBorder="1" applyAlignment="1">
      <alignment horizontal="center" vertical="center" shrinkToFit="1"/>
    </xf>
    <xf numFmtId="0" fontId="0" fillId="30" borderId="0" xfId="0" applyNumberFormat="1" applyFont="1" applyFill="1" applyBorder="1" applyAlignment="1">
      <alignment horizontal="center" shrinkToFit="1"/>
    </xf>
    <xf numFmtId="0" fontId="0" fillId="30" borderId="50" xfId="0" applyFont="1" applyFill="1" applyBorder="1" applyAlignment="1">
      <alignment horizontal="distributed" vertical="center"/>
    </xf>
    <xf numFmtId="0" fontId="0" fillId="30" borderId="55" xfId="0" applyFont="1" applyFill="1" applyBorder="1" applyAlignment="1">
      <alignment horizontal="distributed" vertical="center"/>
    </xf>
    <xf numFmtId="0" fontId="0" fillId="30" borderId="60" xfId="0" applyFont="1" applyFill="1" applyBorder="1" applyAlignment="1" applyProtection="1">
      <alignment horizontal="center" vertical="center"/>
      <protection/>
    </xf>
    <xf numFmtId="0" fontId="0" fillId="30" borderId="13" xfId="0" applyFont="1" applyFill="1" applyBorder="1" applyAlignment="1">
      <alignment horizontal="distributed" vertical="center"/>
    </xf>
    <xf numFmtId="0" fontId="0" fillId="30" borderId="15" xfId="0" applyFont="1" applyFill="1" applyBorder="1" applyAlignment="1" applyProtection="1">
      <alignment horizontal="distributed" vertical="center"/>
      <protection/>
    </xf>
    <xf numFmtId="0" fontId="31" fillId="30" borderId="13" xfId="0" applyFont="1" applyFill="1" applyBorder="1" applyAlignment="1" applyProtection="1">
      <alignment horizontal="distributed" vertical="center"/>
      <protection/>
    </xf>
    <xf numFmtId="0" fontId="30" fillId="30" borderId="13" xfId="0" applyFont="1" applyFill="1" applyBorder="1" applyAlignment="1" applyProtection="1">
      <alignment horizontal="distributed" vertical="center"/>
      <protection/>
    </xf>
    <xf numFmtId="0" fontId="0" fillId="30" borderId="13" xfId="0" applyFont="1" applyFill="1" applyBorder="1" applyAlignment="1" applyProtection="1">
      <alignment horizontal="center" vertical="center"/>
      <protection/>
    </xf>
    <xf numFmtId="0" fontId="0" fillId="30" borderId="15" xfId="0" applyFont="1" applyFill="1" applyBorder="1" applyAlignment="1" applyProtection="1">
      <alignment horizontal="center" vertical="center"/>
      <protection/>
    </xf>
    <xf numFmtId="0" fontId="0" fillId="30" borderId="40" xfId="0" applyFont="1" applyFill="1" applyBorder="1" applyAlignment="1" applyProtection="1">
      <alignment horizontal="center" vertical="center"/>
      <protection/>
    </xf>
    <xf numFmtId="0" fontId="0" fillId="30" borderId="57" xfId="0" applyFont="1" applyFill="1" applyBorder="1" applyAlignment="1">
      <alignment vertical="center"/>
    </xf>
    <xf numFmtId="0" fontId="0" fillId="30" borderId="40" xfId="0" applyFont="1" applyFill="1" applyBorder="1" applyAlignment="1" applyProtection="1">
      <alignment horizontal="center" vertical="center" wrapText="1"/>
      <protection/>
    </xf>
    <xf numFmtId="0" fontId="0" fillId="30" borderId="57" xfId="0" applyFont="1" applyFill="1" applyBorder="1" applyAlignment="1">
      <alignment horizontal="center" vertical="center" wrapText="1"/>
    </xf>
    <xf numFmtId="0" fontId="0" fillId="30" borderId="14" xfId="0" applyFont="1" applyFill="1" applyBorder="1" applyAlignment="1" applyProtection="1">
      <alignment horizontal="center" vertical="center"/>
      <protection/>
    </xf>
    <xf numFmtId="37" fontId="0" fillId="30" borderId="42" xfId="0" applyNumberFormat="1" applyFont="1" applyFill="1" applyBorder="1" applyAlignment="1" applyProtection="1">
      <alignment horizontal="center" vertical="center"/>
      <protection/>
    </xf>
    <xf numFmtId="37" fontId="0" fillId="30" borderId="41" xfId="0" applyNumberFormat="1" applyFont="1" applyFill="1" applyBorder="1" applyAlignment="1" applyProtection="1">
      <alignment horizontal="center" vertical="center"/>
      <protection/>
    </xf>
    <xf numFmtId="37" fontId="0" fillId="30" borderId="47" xfId="0" applyNumberFormat="1" applyFont="1" applyFill="1" applyBorder="1" applyAlignment="1" applyProtection="1">
      <alignment horizontal="center" vertical="center"/>
      <protection/>
    </xf>
    <xf numFmtId="37" fontId="0" fillId="30" borderId="15" xfId="0" applyNumberFormat="1" applyFont="1" applyFill="1" applyBorder="1" applyAlignment="1" applyProtection="1">
      <alignment horizontal="center" vertical="center"/>
      <protection/>
    </xf>
    <xf numFmtId="37" fontId="8" fillId="30" borderId="42" xfId="0" applyNumberFormat="1" applyFont="1" applyFill="1" applyBorder="1" applyAlignment="1" applyProtection="1">
      <alignment horizontal="center" vertical="center" wrapText="1"/>
      <protection/>
    </xf>
    <xf numFmtId="37" fontId="8" fillId="30" borderId="41" xfId="0" applyNumberFormat="1" applyFont="1" applyFill="1" applyBorder="1" applyAlignment="1" applyProtection="1">
      <alignment horizontal="center" vertical="center" wrapText="1"/>
      <protection/>
    </xf>
    <xf numFmtId="37" fontId="8" fillId="30" borderId="47" xfId="0" applyNumberFormat="1" applyFont="1" applyFill="1" applyBorder="1" applyAlignment="1" applyProtection="1">
      <alignment horizontal="center" vertical="center" wrapText="1"/>
      <protection/>
    </xf>
    <xf numFmtId="37" fontId="8" fillId="30" borderId="1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Font="1" applyFill="1" applyAlignment="1">
      <alignment horizontal="center" vertical="center" wrapText="1"/>
    </xf>
    <xf numFmtId="0" fontId="0" fillId="30" borderId="13" xfId="0" applyFont="1" applyFill="1" applyBorder="1" applyAlignment="1">
      <alignment horizontal="center" vertical="center" wrapText="1"/>
    </xf>
    <xf numFmtId="0" fontId="0" fillId="30" borderId="44" xfId="0" applyFont="1" applyFill="1" applyBorder="1" applyAlignment="1" applyProtection="1">
      <alignment horizontal="center" vertical="center" wrapText="1"/>
      <protection/>
    </xf>
    <xf numFmtId="0" fontId="0" fillId="30" borderId="39" xfId="0" applyFont="1" applyFill="1" applyBorder="1" applyAlignment="1">
      <alignment horizontal="center" vertical="center" wrapText="1"/>
    </xf>
    <xf numFmtId="0" fontId="0" fillId="30" borderId="30" xfId="0" applyFont="1" applyFill="1" applyBorder="1" applyAlignment="1">
      <alignment horizontal="center" vertical="center" wrapText="1"/>
    </xf>
    <xf numFmtId="0" fontId="0" fillId="30" borderId="30" xfId="0" applyFont="1" applyFill="1" applyBorder="1" applyAlignment="1" applyProtection="1">
      <alignment horizontal="center" vertical="center"/>
      <protection/>
    </xf>
    <xf numFmtId="0" fontId="0" fillId="30" borderId="27" xfId="0" applyFont="1" applyFill="1" applyBorder="1" applyAlignment="1">
      <alignment horizontal="center" vertical="center"/>
    </xf>
    <xf numFmtId="0" fontId="0" fillId="30" borderId="39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horizontal="center" vertical="center"/>
    </xf>
    <xf numFmtId="0" fontId="0" fillId="30" borderId="44" xfId="0" applyFont="1" applyFill="1" applyBorder="1" applyAlignment="1">
      <alignment horizontal="center" vertical="center"/>
    </xf>
    <xf numFmtId="37" fontId="0" fillId="30" borderId="21" xfId="0" applyNumberFormat="1" applyFont="1" applyFill="1" applyBorder="1" applyAlignment="1" applyProtection="1">
      <alignment horizontal="right" vertical="center"/>
      <protection/>
    </xf>
    <xf numFmtId="37" fontId="0" fillId="30" borderId="0" xfId="0" applyNumberFormat="1" applyFont="1" applyFill="1" applyBorder="1" applyAlignment="1" applyProtection="1">
      <alignment horizontal="right" vertical="center"/>
      <protection/>
    </xf>
    <xf numFmtId="37" fontId="11" fillId="30" borderId="0" xfId="0" applyNumberFormat="1" applyFont="1" applyFill="1" applyBorder="1" applyAlignment="1" applyProtection="1">
      <alignment horizontal="right" vertical="center"/>
      <protection/>
    </xf>
    <xf numFmtId="37" fontId="0" fillId="30" borderId="0" xfId="0" applyNumberFormat="1" applyFont="1" applyFill="1" applyBorder="1" applyAlignment="1" applyProtection="1">
      <alignment vertical="center"/>
      <protection/>
    </xf>
    <xf numFmtId="37" fontId="0" fillId="30" borderId="16" xfId="0" applyNumberFormat="1" applyFont="1" applyFill="1" applyBorder="1" applyAlignment="1" applyProtection="1">
      <alignment vertical="center"/>
      <protection/>
    </xf>
    <xf numFmtId="0" fontId="29" fillId="30" borderId="0" xfId="0" applyFont="1" applyFill="1" applyAlignment="1">
      <alignment horizontal="center" vertical="center"/>
    </xf>
    <xf numFmtId="38" fontId="29" fillId="30" borderId="0" xfId="49" applyFont="1" applyFill="1" applyAlignment="1">
      <alignment horizontal="center" vertical="center"/>
    </xf>
    <xf numFmtId="38" fontId="0" fillId="30" borderId="0" xfId="49" applyFont="1" applyFill="1" applyAlignment="1">
      <alignment horizontal="center" vertical="center"/>
    </xf>
    <xf numFmtId="0" fontId="0" fillId="30" borderId="41" xfId="0" applyFont="1" applyFill="1" applyBorder="1" applyAlignment="1">
      <alignment vertical="center"/>
    </xf>
    <xf numFmtId="0" fontId="0" fillId="30" borderId="13" xfId="0" applyFont="1" applyFill="1" applyBorder="1" applyAlignment="1">
      <alignment vertical="center"/>
    </xf>
    <xf numFmtId="0" fontId="0" fillId="30" borderId="14" xfId="0" applyFont="1" applyFill="1" applyBorder="1" applyAlignment="1">
      <alignment horizontal="center" vertical="center"/>
    </xf>
    <xf numFmtId="0" fontId="0" fillId="30" borderId="15" xfId="0" applyFont="1" applyFill="1" applyBorder="1" applyAlignment="1">
      <alignment vertical="center"/>
    </xf>
    <xf numFmtId="0" fontId="0" fillId="30" borderId="40" xfId="0" applyFont="1" applyFill="1" applyBorder="1" applyAlignment="1" applyProtection="1" quotePrefix="1">
      <alignment horizontal="center" vertical="center"/>
      <protection/>
    </xf>
    <xf numFmtId="0" fontId="0" fillId="30" borderId="56" xfId="0" applyFont="1" applyFill="1" applyBorder="1" applyAlignment="1" applyProtection="1" quotePrefix="1">
      <alignment horizontal="center" vertical="center"/>
      <protection/>
    </xf>
    <xf numFmtId="0" fontId="0" fillId="30" borderId="42" xfId="0" applyFont="1" applyFill="1" applyBorder="1" applyAlignment="1" applyProtection="1">
      <alignment horizontal="center" vertical="center" wrapText="1"/>
      <protection/>
    </xf>
    <xf numFmtId="0" fontId="11" fillId="30" borderId="27" xfId="0" applyFont="1" applyFill="1" applyBorder="1" applyAlignment="1" applyProtection="1">
      <alignment horizontal="distributed" vertical="center"/>
      <protection/>
    </xf>
    <xf numFmtId="0" fontId="0" fillId="30" borderId="0" xfId="0" applyFont="1" applyFill="1" applyBorder="1" applyAlignment="1" applyProtection="1">
      <alignment vertical="distributed" textRotation="255"/>
      <protection/>
    </xf>
    <xf numFmtId="38" fontId="0" fillId="30" borderId="23" xfId="49" applyFont="1" applyFill="1" applyBorder="1" applyAlignment="1" applyProtection="1">
      <alignment horizontal="right" vertical="center"/>
      <protection/>
    </xf>
    <xf numFmtId="0" fontId="0" fillId="30" borderId="0" xfId="0" applyFont="1" applyFill="1" applyBorder="1" applyAlignment="1">
      <alignment horizontal="right" vertical="center"/>
    </xf>
    <xf numFmtId="0" fontId="0" fillId="30" borderId="0" xfId="0" applyFont="1" applyFill="1" applyBorder="1" applyAlignment="1">
      <alignment vertical="distributed" textRotation="255"/>
    </xf>
    <xf numFmtId="38" fontId="0" fillId="30" borderId="0" xfId="49" applyFont="1" applyFill="1" applyBorder="1" applyAlignment="1" applyProtection="1">
      <alignment horizontal="right" vertical="center"/>
      <protection/>
    </xf>
    <xf numFmtId="0" fontId="0" fillId="30" borderId="0" xfId="0" applyFont="1" applyFill="1" applyBorder="1" applyAlignment="1" applyProtection="1">
      <alignment vertical="center" shrinkToFit="1"/>
      <protection/>
    </xf>
    <xf numFmtId="0" fontId="29" fillId="30" borderId="0" xfId="0" applyFont="1" applyFill="1" applyBorder="1" applyAlignment="1">
      <alignment horizontal="center" vertical="center"/>
    </xf>
    <xf numFmtId="0" fontId="0" fillId="30" borderId="0" xfId="0" applyFont="1" applyFill="1" applyAlignment="1">
      <alignment horizontal="center" vertical="center"/>
    </xf>
    <xf numFmtId="0" fontId="0" fillId="30" borderId="40" xfId="0" applyFont="1" applyFill="1" applyBorder="1" applyAlignment="1">
      <alignment horizontal="center" vertical="center" wrapText="1"/>
    </xf>
    <xf numFmtId="0" fontId="0" fillId="30" borderId="56" xfId="0" applyFont="1" applyFill="1" applyBorder="1" applyAlignment="1">
      <alignment horizontal="center" vertical="center" wrapText="1"/>
    </xf>
    <xf numFmtId="0" fontId="0" fillId="30" borderId="40" xfId="0" applyFont="1" applyFill="1" applyBorder="1" applyAlignment="1">
      <alignment horizontal="center" vertical="center"/>
    </xf>
    <xf numFmtId="0" fontId="0" fillId="30" borderId="56" xfId="0" applyFont="1" applyFill="1" applyBorder="1" applyAlignment="1">
      <alignment horizontal="center" vertical="center"/>
    </xf>
    <xf numFmtId="0" fontId="0" fillId="30" borderId="42" xfId="0" applyFont="1" applyFill="1" applyBorder="1" applyAlignment="1">
      <alignment horizontal="center" vertical="center"/>
    </xf>
    <xf numFmtId="0" fontId="0" fillId="30" borderId="45" xfId="0" applyFont="1" applyFill="1" applyBorder="1" applyAlignment="1">
      <alignment horizontal="center" vertical="center"/>
    </xf>
    <xf numFmtId="0" fontId="0" fillId="30" borderId="41" xfId="0" applyFont="1" applyFill="1" applyBorder="1" applyAlignment="1">
      <alignment horizontal="center" vertical="center"/>
    </xf>
    <xf numFmtId="0" fontId="0" fillId="30" borderId="15" xfId="0" applyFont="1" applyFill="1" applyBorder="1" applyAlignment="1">
      <alignment horizontal="center" vertical="center"/>
    </xf>
    <xf numFmtId="0" fontId="0" fillId="30" borderId="42" xfId="0" applyFont="1" applyFill="1" applyBorder="1" applyAlignment="1">
      <alignment horizontal="center" vertical="center" wrapText="1"/>
    </xf>
    <xf numFmtId="0" fontId="0" fillId="30" borderId="47" xfId="0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 horizontal="center" vertical="center" wrapText="1"/>
    </xf>
    <xf numFmtId="0" fontId="0" fillId="30" borderId="27" xfId="0" applyFont="1" applyFill="1" applyBorder="1" applyAlignment="1" applyProtection="1">
      <alignment horizontal="right" vertical="center"/>
      <protection/>
    </xf>
    <xf numFmtId="0" fontId="11" fillId="30" borderId="27" xfId="0" applyFont="1" applyFill="1" applyBorder="1" applyAlignment="1">
      <alignment horizontal="distributed" vertical="center"/>
    </xf>
    <xf numFmtId="0" fontId="11" fillId="30" borderId="39" xfId="0" applyFont="1" applyFill="1" applyBorder="1" applyAlignment="1">
      <alignment horizontal="distributed" vertical="center"/>
    </xf>
    <xf numFmtId="49" fontId="0" fillId="30" borderId="0" xfId="0" applyNumberFormat="1" applyFont="1" applyFill="1" applyBorder="1" applyAlignment="1" applyProtection="1" quotePrefix="1">
      <alignment horizontal="center" vertical="center"/>
      <protection/>
    </xf>
    <xf numFmtId="49" fontId="0" fillId="30" borderId="13" xfId="0" applyNumberFormat="1" applyFont="1" applyFill="1" applyBorder="1" applyAlignment="1" applyProtection="1" quotePrefix="1">
      <alignment horizontal="center" vertical="center"/>
      <protection/>
    </xf>
    <xf numFmtId="49" fontId="1" fillId="30" borderId="0" xfId="0" applyNumberFormat="1" applyFont="1" applyFill="1" applyBorder="1" applyAlignment="1" applyProtection="1" quotePrefix="1">
      <alignment horizontal="center" vertical="center"/>
      <protection/>
    </xf>
    <xf numFmtId="49" fontId="1" fillId="30" borderId="13" xfId="0" applyNumberFormat="1" applyFont="1" applyFill="1" applyBorder="1" applyAlignment="1" applyProtection="1" quotePrefix="1">
      <alignment horizontal="center" vertical="center"/>
      <protection/>
    </xf>
    <xf numFmtId="0" fontId="11" fillId="30" borderId="0" xfId="0" applyFont="1" applyFill="1" applyBorder="1" applyAlignment="1">
      <alignment horizontal="distributed" vertical="center"/>
    </xf>
    <xf numFmtId="0" fontId="11" fillId="30" borderId="13" xfId="0" applyFont="1" applyFill="1" applyBorder="1" applyAlignment="1">
      <alignment horizontal="distributed" vertical="center"/>
    </xf>
    <xf numFmtId="0" fontId="0" fillId="30" borderId="13" xfId="0" applyFont="1" applyFill="1" applyBorder="1" applyAlignment="1" applyProtection="1" quotePrefix="1">
      <alignment horizontal="center" vertical="center"/>
      <protection/>
    </xf>
    <xf numFmtId="0" fontId="1" fillId="30" borderId="0" xfId="0" applyFont="1" applyFill="1" applyBorder="1" applyAlignment="1" applyProtection="1" quotePrefix="1">
      <alignment horizontal="center" vertical="center"/>
      <protection/>
    </xf>
    <xf numFmtId="0" fontId="1" fillId="30" borderId="13" xfId="0" applyFont="1" applyFill="1" applyBorder="1" applyAlignment="1" applyProtection="1" quotePrefix="1">
      <alignment horizontal="center" vertical="center"/>
      <protection/>
    </xf>
    <xf numFmtId="0" fontId="11" fillId="30" borderId="42" xfId="0" applyFont="1" applyFill="1" applyBorder="1" applyAlignment="1" applyProtection="1" quotePrefix="1">
      <alignment horizontal="center" vertical="center"/>
      <protection/>
    </xf>
    <xf numFmtId="0" fontId="11" fillId="30" borderId="30" xfId="0" applyFont="1" applyFill="1" applyBorder="1" applyAlignment="1" applyProtection="1" quotePrefix="1">
      <alignment horizontal="center" vertical="center"/>
      <protection/>
    </xf>
    <xf numFmtId="0" fontId="0" fillId="30" borderId="44" xfId="0" applyFont="1" applyFill="1" applyBorder="1" applyAlignment="1">
      <alignment horizontal="distributed" vertical="center" wrapText="1"/>
    </xf>
    <xf numFmtId="0" fontId="0" fillId="30" borderId="30" xfId="0" applyFont="1" applyFill="1" applyBorder="1" applyAlignment="1">
      <alignment horizontal="distributed" vertical="center" wrapText="1"/>
    </xf>
    <xf numFmtId="0" fontId="0" fillId="30" borderId="0" xfId="0" applyFont="1" applyFill="1" applyBorder="1" applyAlignment="1">
      <alignment horizontal="center" vertical="distributed" textRotation="255"/>
    </xf>
    <xf numFmtId="0" fontId="0" fillId="30" borderId="0" xfId="0" applyFont="1" applyFill="1" applyAlignment="1">
      <alignment horizontal="center" vertical="distributed" textRotation="255"/>
    </xf>
    <xf numFmtId="0" fontId="0" fillId="30" borderId="0" xfId="0" applyFont="1" applyFill="1" applyBorder="1" applyAlignment="1">
      <alignment horizontal="distributed" vertical="center" wrapText="1"/>
    </xf>
    <xf numFmtId="0" fontId="33" fillId="30" borderId="0" xfId="63" applyFont="1" applyFill="1" applyAlignment="1" applyProtection="1">
      <alignment horizontal="center"/>
      <protection/>
    </xf>
    <xf numFmtId="0" fontId="6" fillId="30" borderId="42" xfId="63" applyFont="1" applyFill="1" applyBorder="1" applyAlignment="1" applyProtection="1">
      <alignment horizontal="center" vertical="center" shrinkToFit="1"/>
      <protection/>
    </xf>
    <xf numFmtId="0" fontId="6" fillId="30" borderId="45" xfId="63" applyFont="1" applyFill="1" applyBorder="1" applyAlignment="1" applyProtection="1">
      <alignment horizontal="center" vertical="center" shrinkToFit="1"/>
      <protection/>
    </xf>
    <xf numFmtId="0" fontId="6" fillId="30" borderId="41" xfId="63" applyFont="1" applyFill="1" applyBorder="1" applyAlignment="1" applyProtection="1">
      <alignment horizontal="center" vertical="center" shrinkToFit="1"/>
      <protection/>
    </xf>
    <xf numFmtId="0" fontId="6" fillId="30" borderId="47" xfId="63" applyFont="1" applyFill="1" applyBorder="1" applyAlignment="1">
      <alignment horizontal="center" vertical="center" shrinkToFit="1"/>
      <protection/>
    </xf>
    <xf numFmtId="0" fontId="6" fillId="30" borderId="14" xfId="63" applyFont="1" applyFill="1" applyBorder="1" applyAlignment="1">
      <alignment horizontal="center" vertical="center" shrinkToFit="1"/>
      <protection/>
    </xf>
    <xf numFmtId="0" fontId="6" fillId="30" borderId="15" xfId="63" applyFont="1" applyFill="1" applyBorder="1" applyAlignment="1">
      <alignment horizontal="center" vertical="center" shrinkToFit="1"/>
      <protection/>
    </xf>
    <xf numFmtId="0" fontId="6" fillId="30" borderId="11" xfId="63" applyFont="1" applyFill="1" applyBorder="1" applyAlignment="1" applyProtection="1">
      <alignment horizontal="center" vertical="center" shrinkToFit="1"/>
      <protection/>
    </xf>
    <xf numFmtId="0" fontId="6" fillId="30" borderId="33" xfId="63" applyFont="1" applyFill="1" applyBorder="1" applyAlignment="1" applyProtection="1">
      <alignment horizontal="center" vertical="center" shrinkToFit="1"/>
      <protection/>
    </xf>
    <xf numFmtId="0" fontId="6" fillId="30" borderId="10" xfId="63" applyFont="1" applyFill="1" applyBorder="1" applyAlignment="1" applyProtection="1">
      <alignment horizontal="center" vertical="center" shrinkToFit="1"/>
      <protection/>
    </xf>
    <xf numFmtId="0" fontId="6" fillId="30" borderId="12" xfId="63" applyFont="1" applyFill="1" applyBorder="1" applyAlignment="1" applyProtection="1">
      <alignment horizontal="center" vertical="center" shrinkToFit="1"/>
      <protection/>
    </xf>
    <xf numFmtId="0" fontId="6" fillId="30" borderId="33" xfId="64" applyFont="1" applyFill="1" applyBorder="1" applyAlignment="1" applyProtection="1">
      <alignment horizontal="center" vertical="center" shrinkToFit="1"/>
      <protection/>
    </xf>
    <xf numFmtId="0" fontId="6" fillId="30" borderId="10" xfId="64" applyFont="1" applyFill="1" applyBorder="1" applyAlignment="1" applyProtection="1">
      <alignment horizontal="center" vertical="center" shrinkToFit="1"/>
      <protection/>
    </xf>
    <xf numFmtId="0" fontId="6" fillId="30" borderId="12" xfId="64" applyFont="1" applyFill="1" applyBorder="1" applyAlignment="1" applyProtection="1">
      <alignment horizontal="center" vertical="center" shrinkToFit="1"/>
      <protection/>
    </xf>
    <xf numFmtId="0" fontId="32" fillId="30" borderId="0" xfId="64" applyFont="1" applyFill="1" applyAlignment="1" applyProtection="1">
      <alignment horizontal="distributed"/>
      <protection/>
    </xf>
    <xf numFmtId="0" fontId="33" fillId="30" borderId="0" xfId="64" applyFont="1" applyFill="1" applyAlignment="1" applyProtection="1">
      <alignment horizontal="center"/>
      <protection/>
    </xf>
    <xf numFmtId="0" fontId="6" fillId="30" borderId="47" xfId="65" applyFont="1" applyFill="1" applyBorder="1" applyAlignment="1" applyProtection="1">
      <alignment horizontal="center" vertical="center"/>
      <protection/>
    </xf>
    <xf numFmtId="0" fontId="6" fillId="30" borderId="14" xfId="65" applyFont="1" applyFill="1" applyBorder="1" applyAlignment="1" applyProtection="1">
      <alignment horizontal="center" vertical="center"/>
      <protection/>
    </xf>
    <xf numFmtId="0" fontId="6" fillId="30" borderId="15" xfId="65" applyFont="1" applyFill="1" applyBorder="1" applyAlignment="1" applyProtection="1">
      <alignment horizontal="center" vertical="center"/>
      <protection/>
    </xf>
    <xf numFmtId="0" fontId="6" fillId="30" borderId="47" xfId="65" applyFont="1" applyFill="1" applyBorder="1" applyAlignment="1">
      <alignment horizontal="center" vertical="center"/>
      <protection/>
    </xf>
    <xf numFmtId="0" fontId="6" fillId="30" borderId="14" xfId="65" applyFont="1" applyFill="1" applyBorder="1" applyAlignment="1">
      <alignment horizontal="center" vertical="center"/>
      <protection/>
    </xf>
    <xf numFmtId="0" fontId="6" fillId="30" borderId="15" xfId="65" applyFont="1" applyFill="1" applyBorder="1" applyAlignment="1">
      <alignment horizontal="center" vertical="center"/>
      <protection/>
    </xf>
    <xf numFmtId="0" fontId="6" fillId="30" borderId="78" xfId="65" applyFont="1" applyFill="1" applyBorder="1" applyAlignment="1">
      <alignment horizontal="center" vertical="center"/>
      <protection/>
    </xf>
    <xf numFmtId="0" fontId="33" fillId="30" borderId="0" xfId="65" applyFont="1" applyFill="1" applyAlignment="1" applyProtection="1">
      <alignment horizontal="center"/>
      <protection/>
    </xf>
    <xf numFmtId="0" fontId="6" fillId="30" borderId="42" xfId="65" applyFont="1" applyFill="1" applyBorder="1" applyAlignment="1" applyProtection="1">
      <alignment horizontal="center" vertical="center"/>
      <protection/>
    </xf>
    <xf numFmtId="0" fontId="6" fillId="30" borderId="45" xfId="65" applyFont="1" applyFill="1" applyBorder="1" applyAlignment="1" applyProtection="1">
      <alignment horizontal="center" vertical="center"/>
      <protection/>
    </xf>
    <xf numFmtId="0" fontId="6" fillId="30" borderId="50" xfId="65" applyFont="1" applyFill="1" applyBorder="1" applyAlignment="1" applyProtection="1">
      <alignment horizontal="center" vertical="center"/>
      <protection/>
    </xf>
    <xf numFmtId="0" fontId="6" fillId="30" borderId="55" xfId="65" applyFont="1" applyFill="1" applyBorder="1" applyAlignment="1" applyProtection="1">
      <alignment horizontal="center" vertical="center"/>
      <protection/>
    </xf>
    <xf numFmtId="0" fontId="6" fillId="30" borderId="79" xfId="65" applyFont="1" applyFill="1" applyBorder="1" applyAlignment="1" applyProtection="1">
      <alignment horizontal="center" vertical="center"/>
      <protection/>
    </xf>
    <xf numFmtId="0" fontId="6" fillId="30" borderId="53" xfId="65" applyFont="1" applyFill="1" applyBorder="1" applyAlignment="1" applyProtection="1">
      <alignment horizontal="center" vertical="center"/>
      <protection/>
    </xf>
    <xf numFmtId="38" fontId="33" fillId="30" borderId="0" xfId="49" applyFont="1" applyFill="1" applyAlignment="1" applyProtection="1">
      <alignment horizontal="center"/>
      <protection/>
    </xf>
    <xf numFmtId="0" fontId="6" fillId="30" borderId="42" xfId="66" applyFont="1" applyFill="1" applyBorder="1" applyAlignment="1" applyProtection="1">
      <alignment horizontal="center" vertical="center"/>
      <protection/>
    </xf>
    <xf numFmtId="0" fontId="6" fillId="30" borderId="45" xfId="66" applyFont="1" applyFill="1" applyBorder="1" applyAlignment="1" applyProtection="1">
      <alignment horizontal="center" vertical="center"/>
      <protection/>
    </xf>
    <xf numFmtId="0" fontId="6" fillId="30" borderId="41" xfId="66" applyFont="1" applyFill="1" applyBorder="1" applyAlignment="1" applyProtection="1">
      <alignment horizontal="center" vertical="center"/>
      <protection/>
    </xf>
    <xf numFmtId="0" fontId="6" fillId="30" borderId="47" xfId="66" applyFont="1" applyFill="1" applyBorder="1" applyAlignment="1">
      <alignment vertical="center"/>
      <protection/>
    </xf>
    <xf numFmtId="0" fontId="6" fillId="30" borderId="14" xfId="66" applyFont="1" applyFill="1" applyBorder="1" applyAlignment="1">
      <alignment vertical="center"/>
      <protection/>
    </xf>
    <xf numFmtId="0" fontId="6" fillId="30" borderId="15" xfId="66" applyFont="1" applyFill="1" applyBorder="1" applyAlignment="1">
      <alignment vertical="center"/>
      <protection/>
    </xf>
    <xf numFmtId="0" fontId="6" fillId="30" borderId="47" xfId="66" applyFont="1" applyFill="1" applyBorder="1" applyAlignment="1">
      <alignment horizontal="center" vertical="center"/>
      <protection/>
    </xf>
    <xf numFmtId="0" fontId="6" fillId="30" borderId="14" xfId="66" applyFont="1" applyFill="1" applyBorder="1" applyAlignment="1">
      <alignment horizontal="center" vertical="center"/>
      <protection/>
    </xf>
    <xf numFmtId="0" fontId="6" fillId="30" borderId="15" xfId="66" applyFont="1" applyFill="1" applyBorder="1" applyAlignment="1">
      <alignment horizontal="center" vertical="center"/>
      <protection/>
    </xf>
    <xf numFmtId="0" fontId="6" fillId="30" borderId="52" xfId="66" applyFont="1" applyFill="1" applyBorder="1" applyAlignment="1" applyProtection="1">
      <alignment horizontal="center" vertical="center"/>
      <protection/>
    </xf>
    <xf numFmtId="0" fontId="6" fillId="30" borderId="53" xfId="66" applyFont="1" applyFill="1" applyBorder="1" applyAlignment="1" applyProtection="1">
      <alignment horizontal="center" vertical="center"/>
      <protection/>
    </xf>
    <xf numFmtId="0" fontId="6" fillId="30" borderId="80" xfId="66" applyFont="1" applyFill="1" applyBorder="1" applyAlignment="1" applyProtection="1">
      <alignment horizontal="center" vertical="center"/>
      <protection/>
    </xf>
    <xf numFmtId="0" fontId="6" fillId="30" borderId="45" xfId="66" applyFont="1" applyFill="1" applyBorder="1" applyAlignment="1">
      <alignment horizontal="center" vertical="center"/>
      <protection/>
    </xf>
    <xf numFmtId="0" fontId="6" fillId="30" borderId="50" xfId="66" applyFont="1" applyFill="1" applyBorder="1" applyAlignment="1">
      <alignment horizontal="center" vertical="center"/>
      <protection/>
    </xf>
    <xf numFmtId="0" fontId="6" fillId="30" borderId="16" xfId="66" applyFont="1" applyFill="1" applyBorder="1" applyAlignment="1">
      <alignment horizontal="center" vertical="center"/>
      <protection/>
    </xf>
    <xf numFmtId="0" fontId="6" fillId="30" borderId="68" xfId="66" applyFont="1" applyFill="1" applyBorder="1" applyAlignment="1">
      <alignment horizontal="center" vertical="center"/>
      <protection/>
    </xf>
    <xf numFmtId="0" fontId="6" fillId="30" borderId="58" xfId="66" applyFont="1" applyFill="1" applyBorder="1" applyAlignment="1">
      <alignment horizontal="center" vertical="center"/>
      <protection/>
    </xf>
    <xf numFmtId="0" fontId="6" fillId="30" borderId="78" xfId="66" applyFont="1" applyFill="1" applyBorder="1" applyAlignment="1">
      <alignment horizontal="center" vertical="center"/>
      <protection/>
    </xf>
    <xf numFmtId="0" fontId="6" fillId="30" borderId="81" xfId="66" applyFont="1" applyFill="1" applyBorder="1" applyAlignment="1">
      <alignment horizontal="center" vertical="center"/>
      <protection/>
    </xf>
    <xf numFmtId="0" fontId="6" fillId="30" borderId="82" xfId="66" applyFont="1" applyFill="1" applyBorder="1" applyAlignment="1">
      <alignment horizontal="center" vertical="center"/>
      <protection/>
    </xf>
    <xf numFmtId="0" fontId="6" fillId="30" borderId="83" xfId="66" applyFont="1" applyFill="1" applyBorder="1" applyAlignment="1">
      <alignment horizontal="center" vertical="center"/>
      <protection/>
    </xf>
    <xf numFmtId="0" fontId="6" fillId="30" borderId="84" xfId="66" applyFont="1" applyFill="1" applyBorder="1" applyAlignment="1">
      <alignment horizontal="center" vertical="center"/>
      <protection/>
    </xf>
    <xf numFmtId="0" fontId="6" fillId="30" borderId="54" xfId="66" applyFont="1" applyFill="1" applyBorder="1" applyAlignment="1" applyProtection="1">
      <alignment horizontal="center" vertical="center"/>
      <protection/>
    </xf>
    <xf numFmtId="0" fontId="6" fillId="30" borderId="50" xfId="66" applyFont="1" applyFill="1" applyBorder="1" applyAlignment="1" applyProtection="1">
      <alignment horizontal="center" vertical="center"/>
      <protection/>
    </xf>
    <xf numFmtId="0" fontId="6" fillId="30" borderId="47" xfId="66" applyFont="1" applyFill="1" applyBorder="1" applyAlignment="1" applyProtection="1">
      <alignment horizontal="center" vertical="center"/>
      <protection/>
    </xf>
    <xf numFmtId="0" fontId="6" fillId="30" borderId="14" xfId="66" applyFont="1" applyFill="1" applyBorder="1" applyAlignment="1" applyProtection="1">
      <alignment horizontal="center" vertical="center"/>
      <protection/>
    </xf>
    <xf numFmtId="0" fontId="6" fillId="30" borderId="55" xfId="66" applyFont="1" applyFill="1" applyBorder="1" applyAlignment="1" applyProtection="1">
      <alignment horizontal="center" vertical="center"/>
      <protection/>
    </xf>
    <xf numFmtId="0" fontId="6" fillId="30" borderId="58" xfId="66" applyFont="1" applyFill="1" applyBorder="1" applyAlignment="1" applyProtection="1">
      <alignment horizontal="center" vertical="center"/>
      <protection/>
    </xf>
    <xf numFmtId="0" fontId="37" fillId="30" borderId="33" xfId="0" applyFont="1" applyFill="1" applyBorder="1" applyAlignment="1" applyProtection="1">
      <alignment horizontal="center" vertical="center" shrinkToFit="1"/>
      <protection/>
    </xf>
    <xf numFmtId="0" fontId="37" fillId="30" borderId="10" xfId="0" applyFont="1" applyFill="1" applyBorder="1" applyAlignment="1" applyProtection="1">
      <alignment horizontal="center" vertical="center" shrinkToFit="1"/>
      <protection/>
    </xf>
    <xf numFmtId="207" fontId="33" fillId="30" borderId="0" xfId="67" applyNumberFormat="1" applyFont="1" applyFill="1" applyAlignment="1" applyProtection="1">
      <alignment horizontal="center" vertical="center"/>
      <protection/>
    </xf>
    <xf numFmtId="0" fontId="6" fillId="30" borderId="42" xfId="0" applyFont="1" applyFill="1" applyBorder="1" applyAlignment="1" applyProtection="1">
      <alignment horizontal="center" vertical="center" shrinkToFit="1"/>
      <protection/>
    </xf>
    <xf numFmtId="0" fontId="6" fillId="30" borderId="45" xfId="0" applyFont="1" applyFill="1" applyBorder="1" applyAlignment="1" applyProtection="1">
      <alignment horizontal="center" vertical="center" shrinkToFit="1"/>
      <protection/>
    </xf>
    <xf numFmtId="0" fontId="6" fillId="30" borderId="41" xfId="0" applyFont="1" applyFill="1" applyBorder="1" applyAlignment="1" applyProtection="1">
      <alignment horizontal="center" vertical="center" shrinkToFit="1"/>
      <protection/>
    </xf>
    <xf numFmtId="0" fontId="6" fillId="30" borderId="47" xfId="0" applyFont="1" applyFill="1" applyBorder="1" applyAlignment="1">
      <alignment horizontal="center" vertical="center" shrinkToFit="1"/>
    </xf>
    <xf numFmtId="0" fontId="6" fillId="30" borderId="14" xfId="0" applyFont="1" applyFill="1" applyBorder="1" applyAlignment="1">
      <alignment horizontal="center" vertical="center" shrinkToFit="1"/>
    </xf>
    <xf numFmtId="0" fontId="6" fillId="30" borderId="15" xfId="0" applyFont="1" applyFill="1" applyBorder="1" applyAlignment="1">
      <alignment horizontal="center" vertical="center" shrinkToFit="1"/>
    </xf>
    <xf numFmtId="207" fontId="6" fillId="30" borderId="46" xfId="67" applyNumberFormat="1" applyFont="1" applyFill="1" applyBorder="1" applyAlignment="1" applyProtection="1">
      <alignment horizontal="center" vertical="center" shrinkToFit="1"/>
      <protection/>
    </xf>
    <xf numFmtId="0" fontId="6" fillId="30" borderId="11" xfId="0" applyFont="1" applyFill="1" applyBorder="1" applyAlignment="1" applyProtection="1">
      <alignment horizontal="center" vertical="center" shrinkToFit="1"/>
      <protection/>
    </xf>
    <xf numFmtId="0" fontId="0" fillId="30" borderId="33" xfId="0" applyFont="1" applyFill="1" applyBorder="1" applyAlignment="1" applyProtection="1">
      <alignment horizontal="center" vertical="center" shrinkToFit="1"/>
      <protection/>
    </xf>
    <xf numFmtId="0" fontId="0" fillId="30" borderId="10" xfId="0" applyFont="1" applyFill="1" applyBorder="1" applyAlignment="1" applyProtection="1">
      <alignment horizontal="center" vertical="center" shrinkToFit="1"/>
      <protection/>
    </xf>
    <xf numFmtId="0" fontId="0" fillId="30" borderId="12" xfId="0" applyFont="1" applyFill="1" applyBorder="1" applyAlignment="1" applyProtection="1">
      <alignment horizontal="center" vertical="center" shrinkToFit="1"/>
      <protection/>
    </xf>
    <xf numFmtId="0" fontId="6" fillId="30" borderId="33" xfId="0" applyFont="1" applyFill="1" applyBorder="1" applyAlignment="1" applyProtection="1">
      <alignment horizontal="center" vertical="center" shrinkToFit="1"/>
      <protection/>
    </xf>
    <xf numFmtId="0" fontId="6" fillId="30" borderId="10" xfId="0" applyFont="1" applyFill="1" applyBorder="1" applyAlignment="1" applyProtection="1">
      <alignment horizontal="center" vertical="center" shrinkToFit="1"/>
      <protection/>
    </xf>
    <xf numFmtId="0" fontId="37" fillId="30" borderId="12" xfId="0" applyFont="1" applyFill="1" applyBorder="1" applyAlignment="1" applyProtection="1">
      <alignment horizontal="center" vertical="center" shrinkToFit="1"/>
      <protection/>
    </xf>
    <xf numFmtId="0" fontId="33" fillId="30" borderId="0" xfId="68" applyFont="1" applyFill="1" applyAlignment="1" applyProtection="1">
      <alignment horizontal="center" vertical="center"/>
      <protection/>
    </xf>
    <xf numFmtId="0" fontId="37" fillId="30" borderId="53" xfId="0" applyFont="1" applyFill="1" applyBorder="1" applyAlignment="1" applyProtection="1">
      <alignment horizontal="center" vertical="center"/>
      <protection/>
    </xf>
    <xf numFmtId="0" fontId="37" fillId="30" borderId="84" xfId="0" applyFont="1" applyFill="1" applyBorder="1" applyAlignment="1" applyProtection="1">
      <alignment horizontal="center" vertical="center" shrinkToFit="1"/>
      <protection/>
    </xf>
    <xf numFmtId="0" fontId="37" fillId="30" borderId="82" xfId="0" applyFont="1" applyFill="1" applyBorder="1" applyAlignment="1" applyProtection="1">
      <alignment horizontal="center" vertical="center" shrinkToFit="1"/>
      <protection/>
    </xf>
    <xf numFmtId="0" fontId="37" fillId="30" borderId="83" xfId="0" applyFont="1" applyFill="1" applyBorder="1" applyAlignment="1" applyProtection="1">
      <alignment horizontal="center" vertical="center" shrinkToFit="1"/>
      <protection/>
    </xf>
    <xf numFmtId="0" fontId="37" fillId="30" borderId="81" xfId="0" applyFont="1" applyFill="1" applyBorder="1" applyAlignment="1" applyProtection="1">
      <alignment horizontal="center" vertical="center" shrinkToFit="1"/>
      <protection/>
    </xf>
    <xf numFmtId="0" fontId="33" fillId="30" borderId="0" xfId="69" applyFont="1" applyFill="1" applyAlignment="1" applyProtection="1">
      <alignment horizontal="center" vertical="center"/>
      <protection/>
    </xf>
    <xf numFmtId="0" fontId="6" fillId="30" borderId="33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/>
    </xf>
    <xf numFmtId="0" fontId="6" fillId="30" borderId="12" xfId="0" applyFont="1" applyFill="1" applyBorder="1" applyAlignment="1">
      <alignment horizontal="center" vertical="center"/>
    </xf>
    <xf numFmtId="0" fontId="6" fillId="30" borderId="33" xfId="0" applyFont="1" applyFill="1" applyBorder="1" applyAlignment="1" applyProtection="1">
      <alignment horizontal="center" vertical="center"/>
      <protection/>
    </xf>
    <xf numFmtId="0" fontId="6" fillId="30" borderId="10" xfId="0" applyFont="1" applyFill="1" applyBorder="1" applyAlignment="1" applyProtection="1">
      <alignment horizontal="center" vertical="center"/>
      <protection/>
    </xf>
    <xf numFmtId="0" fontId="6" fillId="30" borderId="46" xfId="69" applyFont="1" applyFill="1" applyBorder="1" applyAlignment="1">
      <alignment horizontal="center" vertical="center"/>
      <protection/>
    </xf>
    <xf numFmtId="0" fontId="6" fillId="30" borderId="42" xfId="0" applyFont="1" applyFill="1" applyBorder="1" applyAlignment="1" applyProtection="1">
      <alignment horizontal="center" vertical="center"/>
      <protection/>
    </xf>
    <xf numFmtId="0" fontId="6" fillId="30" borderId="45" xfId="0" applyFont="1" applyFill="1" applyBorder="1" applyAlignment="1" applyProtection="1">
      <alignment horizontal="center" vertical="center"/>
      <protection/>
    </xf>
    <xf numFmtId="0" fontId="6" fillId="30" borderId="41" xfId="0" applyFont="1" applyFill="1" applyBorder="1" applyAlignment="1" applyProtection="1">
      <alignment horizontal="center" vertical="center"/>
      <protection/>
    </xf>
    <xf numFmtId="0" fontId="6" fillId="30" borderId="47" xfId="0" applyFont="1" applyFill="1" applyBorder="1" applyAlignment="1" applyProtection="1">
      <alignment horizontal="center" vertical="center"/>
      <protection/>
    </xf>
    <xf numFmtId="0" fontId="6" fillId="30" borderId="14" xfId="0" applyFont="1" applyFill="1" applyBorder="1" applyAlignment="1" applyProtection="1">
      <alignment horizontal="center" vertical="center"/>
      <protection/>
    </xf>
    <xf numFmtId="0" fontId="6" fillId="30" borderId="15" xfId="0" applyFont="1" applyFill="1" applyBorder="1" applyAlignment="1" applyProtection="1">
      <alignment horizontal="center" vertical="center"/>
      <protection/>
    </xf>
    <xf numFmtId="0" fontId="6" fillId="30" borderId="59" xfId="0" applyFont="1" applyFill="1" applyBorder="1" applyAlignment="1" applyProtection="1">
      <alignment horizontal="center" vertical="center"/>
      <protection/>
    </xf>
    <xf numFmtId="0" fontId="6" fillId="30" borderId="46" xfId="0" applyFont="1" applyFill="1" applyBorder="1" applyAlignment="1" applyProtection="1">
      <alignment horizontal="center" vertical="center"/>
      <protection/>
    </xf>
    <xf numFmtId="0" fontId="37" fillId="30" borderId="85" xfId="0" applyFont="1" applyFill="1" applyBorder="1" applyAlignment="1" applyProtection="1">
      <alignment horizontal="center" vertical="center" shrinkToFit="1"/>
      <protection/>
    </xf>
    <xf numFmtId="0" fontId="37" fillId="30" borderId="86" xfId="0" applyFont="1" applyFill="1" applyBorder="1" applyAlignment="1" applyProtection="1">
      <alignment horizontal="center" vertical="center" shrinkToFit="1"/>
      <protection/>
    </xf>
    <xf numFmtId="0" fontId="6" fillId="30" borderId="12" xfId="0" applyFont="1" applyFill="1" applyBorder="1" applyAlignment="1" applyProtection="1">
      <alignment horizontal="center" vertical="center"/>
      <protection/>
    </xf>
    <xf numFmtId="0" fontId="32" fillId="30" borderId="0" xfId="70" applyFont="1" applyFill="1" applyAlignment="1" applyProtection="1">
      <alignment horizontal="distributed"/>
      <protection/>
    </xf>
    <xf numFmtId="0" fontId="33" fillId="30" borderId="0" xfId="70" applyFont="1" applyFill="1" applyAlignment="1" applyProtection="1">
      <alignment horizontal="center"/>
      <protection/>
    </xf>
    <xf numFmtId="0" fontId="6" fillId="30" borderId="87" xfId="0" applyFont="1" applyFill="1" applyBorder="1" applyAlignment="1" applyProtection="1">
      <alignment horizontal="center" vertical="center"/>
      <protection/>
    </xf>
    <xf numFmtId="0" fontId="6" fillId="30" borderId="69" xfId="0" applyFont="1" applyFill="1" applyBorder="1" applyAlignment="1" applyProtection="1">
      <alignment horizontal="center" vertical="center"/>
      <protection/>
    </xf>
    <xf numFmtId="0" fontId="6" fillId="30" borderId="88" xfId="0" applyFont="1" applyFill="1" applyBorder="1" applyAlignment="1" applyProtection="1">
      <alignment horizontal="center" vertical="center"/>
      <protection/>
    </xf>
    <xf numFmtId="0" fontId="6" fillId="30" borderId="30" xfId="0" applyFont="1" applyFill="1" applyBorder="1" applyAlignment="1" applyProtection="1">
      <alignment horizontal="center" vertical="center"/>
      <protection/>
    </xf>
    <xf numFmtId="0" fontId="6" fillId="30" borderId="0" xfId="0" applyFont="1" applyFill="1" applyBorder="1" applyAlignment="1" applyProtection="1">
      <alignment horizontal="center" vertical="center"/>
      <protection/>
    </xf>
    <xf numFmtId="0" fontId="6" fillId="30" borderId="33" xfId="0" applyFont="1" applyFill="1" applyBorder="1" applyAlignment="1" applyProtection="1">
      <alignment horizontal="center"/>
      <protection/>
    </xf>
    <xf numFmtId="0" fontId="6" fillId="30" borderId="10" xfId="0" applyFont="1" applyFill="1" applyBorder="1" applyAlignment="1" applyProtection="1">
      <alignment horizontal="center"/>
      <protection/>
    </xf>
    <xf numFmtId="0" fontId="6" fillId="30" borderId="10" xfId="0" applyFont="1" applyFill="1" applyBorder="1" applyAlignment="1">
      <alignment/>
    </xf>
    <xf numFmtId="0" fontId="6" fillId="30" borderId="47" xfId="0" applyFont="1" applyFill="1" applyBorder="1" applyAlignment="1">
      <alignment vertical="center"/>
    </xf>
    <xf numFmtId="0" fontId="6" fillId="30" borderId="14" xfId="0" applyFont="1" applyFill="1" applyBorder="1" applyAlignment="1">
      <alignment vertical="center"/>
    </xf>
    <xf numFmtId="38" fontId="6" fillId="30" borderId="59" xfId="51" applyFont="1" applyFill="1" applyBorder="1" applyAlignment="1" applyProtection="1">
      <alignment horizontal="center" vertical="center"/>
      <protection/>
    </xf>
    <xf numFmtId="38" fontId="6" fillId="30" borderId="46" xfId="51" applyFont="1" applyFill="1" applyBorder="1" applyAlignment="1" applyProtection="1">
      <alignment horizontal="center" vertical="center"/>
      <protection/>
    </xf>
    <xf numFmtId="0" fontId="0" fillId="30" borderId="46" xfId="0" applyFont="1" applyFill="1" applyBorder="1" applyAlignment="1">
      <alignment horizontal="center" vertical="center"/>
    </xf>
    <xf numFmtId="0" fontId="33" fillId="30" borderId="0" xfId="71" applyFont="1" applyFill="1" applyAlignment="1" applyProtection="1">
      <alignment horizontal="center"/>
      <protection/>
    </xf>
    <xf numFmtId="0" fontId="6" fillId="30" borderId="38" xfId="0" applyFont="1" applyFill="1" applyBorder="1" applyAlignment="1">
      <alignment horizontal="center" vertical="center" wrapText="1"/>
    </xf>
    <xf numFmtId="0" fontId="13" fillId="30" borderId="56" xfId="0" applyFont="1" applyFill="1" applyBorder="1" applyAlignment="1">
      <alignment horizontal="center" vertical="center"/>
    </xf>
    <xf numFmtId="0" fontId="13" fillId="30" borderId="57" xfId="0" applyFont="1" applyFill="1" applyBorder="1" applyAlignment="1">
      <alignment horizontal="center" vertical="center"/>
    </xf>
    <xf numFmtId="0" fontId="6" fillId="30" borderId="44" xfId="0" applyFont="1" applyFill="1" applyBorder="1" applyAlignment="1">
      <alignment horizontal="center" vertical="center" wrapText="1"/>
    </xf>
    <xf numFmtId="0" fontId="13" fillId="30" borderId="30" xfId="0" applyFont="1" applyFill="1" applyBorder="1" applyAlignment="1">
      <alignment horizontal="center" vertical="center"/>
    </xf>
    <xf numFmtId="0" fontId="13" fillId="30" borderId="47" xfId="0" applyFont="1" applyFill="1" applyBorder="1" applyAlignment="1">
      <alignment horizontal="center" vertical="center"/>
    </xf>
    <xf numFmtId="0" fontId="13" fillId="30" borderId="56" xfId="0" applyFont="1" applyFill="1" applyBorder="1" applyAlignment="1">
      <alignment horizontal="center" vertical="center" wrapText="1"/>
    </xf>
    <xf numFmtId="0" fontId="13" fillId="30" borderId="57" xfId="0" applyFont="1" applyFill="1" applyBorder="1" applyAlignment="1">
      <alignment horizontal="center" vertical="center" wrapText="1"/>
    </xf>
    <xf numFmtId="0" fontId="6" fillId="30" borderId="40" xfId="0" applyFont="1" applyFill="1" applyBorder="1" applyAlignment="1">
      <alignment horizontal="center" vertical="center" wrapText="1"/>
    </xf>
    <xf numFmtId="0" fontId="6" fillId="30" borderId="56" xfId="0" applyFont="1" applyFill="1" applyBorder="1" applyAlignment="1">
      <alignment horizontal="center" vertical="center"/>
    </xf>
    <xf numFmtId="0" fontId="6" fillId="30" borderId="59" xfId="0" applyFont="1" applyFill="1" applyBorder="1" applyAlignment="1">
      <alignment horizontal="center"/>
    </xf>
    <xf numFmtId="0" fontId="13" fillId="30" borderId="46" xfId="0" applyFont="1" applyFill="1" applyBorder="1" applyAlignment="1">
      <alignment horizontal="center"/>
    </xf>
    <xf numFmtId="0" fontId="6" fillId="30" borderId="38" xfId="0" applyFont="1" applyFill="1" applyBorder="1" applyAlignment="1" applyProtection="1">
      <alignment horizontal="center" vertical="center" wrapText="1"/>
      <protection/>
    </xf>
    <xf numFmtId="0" fontId="6" fillId="30" borderId="56" xfId="0" applyFont="1" applyFill="1" applyBorder="1" applyAlignment="1" applyProtection="1">
      <alignment horizontal="center" vertical="center" wrapText="1"/>
      <protection/>
    </xf>
    <xf numFmtId="0" fontId="6" fillId="30" borderId="57" xfId="0" applyFont="1" applyFill="1" applyBorder="1" applyAlignment="1" applyProtection="1">
      <alignment horizontal="center" vertical="center" wrapText="1"/>
      <protection/>
    </xf>
    <xf numFmtId="0" fontId="0" fillId="30" borderId="41" xfId="0" applyFont="1" applyFill="1" applyBorder="1" applyAlignment="1" applyProtection="1">
      <alignment horizontal="left" vertical="top" wrapText="1"/>
      <protection/>
    </xf>
    <xf numFmtId="0" fontId="0" fillId="30" borderId="13" xfId="0" applyFont="1" applyFill="1" applyBorder="1" applyAlignment="1">
      <alignment horizontal="left" vertical="top"/>
    </xf>
    <xf numFmtId="0" fontId="0" fillId="30" borderId="15" xfId="0" applyFont="1" applyFill="1" applyBorder="1" applyAlignment="1">
      <alignment horizontal="left" vertical="top"/>
    </xf>
    <xf numFmtId="0" fontId="37" fillId="30" borderId="38" xfId="0" applyFont="1" applyFill="1" applyBorder="1" applyAlignment="1">
      <alignment horizontal="center" vertical="center" wrapText="1"/>
    </xf>
    <xf numFmtId="0" fontId="38" fillId="30" borderId="56" xfId="0" applyFont="1" applyFill="1" applyBorder="1" applyAlignment="1">
      <alignment horizontal="center" vertical="center" wrapText="1"/>
    </xf>
    <xf numFmtId="0" fontId="38" fillId="30" borderId="57" xfId="0" applyFont="1" applyFill="1" applyBorder="1" applyAlignment="1">
      <alignment horizontal="center" vertical="center" wrapText="1"/>
    </xf>
    <xf numFmtId="0" fontId="6" fillId="30" borderId="38" xfId="0" applyFont="1" applyFill="1" applyBorder="1" applyAlignment="1">
      <alignment horizontal="center" vertical="center"/>
    </xf>
    <xf numFmtId="0" fontId="13" fillId="30" borderId="56" xfId="0" applyFont="1" applyFill="1" applyBorder="1" applyAlignment="1">
      <alignment vertical="center"/>
    </xf>
    <xf numFmtId="0" fontId="13" fillId="30" borderId="57" xfId="0" applyFont="1" applyFill="1" applyBorder="1" applyAlignment="1">
      <alignment vertical="center"/>
    </xf>
    <xf numFmtId="0" fontId="38" fillId="30" borderId="56" xfId="0" applyFont="1" applyFill="1" applyBorder="1" applyAlignment="1">
      <alignment horizontal="center" vertical="center"/>
    </xf>
    <xf numFmtId="0" fontId="38" fillId="30" borderId="57" xfId="0" applyFont="1" applyFill="1" applyBorder="1" applyAlignment="1">
      <alignment horizontal="center" vertical="center"/>
    </xf>
    <xf numFmtId="0" fontId="6" fillId="30" borderId="40" xfId="0" applyFont="1" applyFill="1" applyBorder="1" applyAlignment="1">
      <alignment horizontal="center" vertical="center"/>
    </xf>
    <xf numFmtId="0" fontId="13" fillId="30" borderId="56" xfId="0" applyFont="1" applyFill="1" applyBorder="1" applyAlignment="1">
      <alignment/>
    </xf>
    <xf numFmtId="0" fontId="13" fillId="30" borderId="57" xfId="0" applyFont="1" applyFill="1" applyBorder="1" applyAlignment="1">
      <alignment/>
    </xf>
    <xf numFmtId="0" fontId="33" fillId="30" borderId="0" xfId="72" applyFont="1" applyFill="1" applyAlignment="1" applyProtection="1">
      <alignment horizontal="center"/>
      <protection/>
    </xf>
    <xf numFmtId="0" fontId="0" fillId="30" borderId="41" xfId="0" applyFont="1" applyFill="1" applyBorder="1" applyAlignment="1">
      <alignment horizontal="center" vertical="center" wrapText="1"/>
    </xf>
    <xf numFmtId="0" fontId="0" fillId="30" borderId="13" xfId="0" applyFont="1" applyFill="1" applyBorder="1" applyAlignment="1">
      <alignment horizontal="center" vertical="center" wrapText="1"/>
    </xf>
    <xf numFmtId="0" fontId="0" fillId="30" borderId="15" xfId="0" applyFont="1" applyFill="1" applyBorder="1" applyAlignment="1">
      <alignment horizontal="center" vertical="center" wrapText="1"/>
    </xf>
    <xf numFmtId="0" fontId="0" fillId="30" borderId="40" xfId="0" applyFont="1" applyFill="1" applyBorder="1" applyAlignment="1">
      <alignment horizontal="center" vertical="center"/>
    </xf>
    <xf numFmtId="0" fontId="0" fillId="30" borderId="56" xfId="0" applyFont="1" applyFill="1" applyBorder="1" applyAlignment="1">
      <alignment horizontal="center" vertical="center"/>
    </xf>
    <xf numFmtId="0" fontId="10" fillId="30" borderId="56" xfId="0" applyFont="1" applyFill="1" applyBorder="1" applyAlignment="1">
      <alignment horizontal="center" vertical="center"/>
    </xf>
    <xf numFmtId="0" fontId="10" fillId="30" borderId="57" xfId="0" applyFont="1" applyFill="1" applyBorder="1" applyAlignment="1">
      <alignment horizontal="center" vertical="center"/>
    </xf>
    <xf numFmtId="0" fontId="6" fillId="30" borderId="47" xfId="0" applyFont="1" applyFill="1" applyBorder="1" applyAlignment="1">
      <alignment horizontal="center" vertical="center" wrapText="1"/>
    </xf>
    <xf numFmtId="0" fontId="6" fillId="30" borderId="14" xfId="0" applyFont="1" applyFill="1" applyBorder="1" applyAlignment="1">
      <alignment horizontal="center" vertical="center" wrapText="1"/>
    </xf>
    <xf numFmtId="0" fontId="6" fillId="30" borderId="15" xfId="0" applyFont="1" applyFill="1" applyBorder="1" applyAlignment="1">
      <alignment horizontal="center" vertical="center" wrapText="1"/>
    </xf>
    <xf numFmtId="0" fontId="6" fillId="30" borderId="56" xfId="0" applyFont="1" applyFill="1" applyBorder="1" applyAlignment="1">
      <alignment horizontal="center" vertical="center" wrapText="1"/>
    </xf>
    <xf numFmtId="0" fontId="0" fillId="30" borderId="42" xfId="0" applyFont="1" applyFill="1" applyBorder="1" applyAlignment="1">
      <alignment horizontal="center" vertical="center" wrapText="1"/>
    </xf>
    <xf numFmtId="0" fontId="0" fillId="30" borderId="30" xfId="0" applyFont="1" applyFill="1" applyBorder="1" applyAlignment="1">
      <alignment horizontal="center" vertical="center" wrapText="1"/>
    </xf>
    <xf numFmtId="0" fontId="10" fillId="30" borderId="30" xfId="0" applyFont="1" applyFill="1" applyBorder="1" applyAlignment="1">
      <alignment horizontal="center" vertical="center" wrapText="1"/>
    </xf>
    <xf numFmtId="0" fontId="10" fillId="30" borderId="47" xfId="0" applyFont="1" applyFill="1" applyBorder="1" applyAlignment="1">
      <alignment horizontal="center" vertical="center" wrapText="1"/>
    </xf>
    <xf numFmtId="0" fontId="6" fillId="30" borderId="59" xfId="0" applyFont="1" applyFill="1" applyBorder="1" applyAlignment="1">
      <alignment horizontal="center" vertical="center" wrapText="1"/>
    </xf>
    <xf numFmtId="0" fontId="6" fillId="30" borderId="46" xfId="0" applyFont="1" applyFill="1" applyBorder="1" applyAlignment="1">
      <alignment horizontal="center" vertical="center" wrapText="1"/>
    </xf>
    <xf numFmtId="0" fontId="6" fillId="30" borderId="60" xfId="0" applyFont="1" applyFill="1" applyBorder="1" applyAlignment="1">
      <alignment horizontal="center" vertical="center" wrapText="1"/>
    </xf>
    <xf numFmtId="0" fontId="6" fillId="30" borderId="57" xfId="0" applyFont="1" applyFill="1" applyBorder="1" applyAlignment="1">
      <alignment horizontal="center" vertical="center" wrapText="1"/>
    </xf>
    <xf numFmtId="0" fontId="6" fillId="30" borderId="30" xfId="0" applyFont="1" applyFill="1" applyBorder="1" applyAlignment="1">
      <alignment horizontal="center" vertical="center" wrapText="1"/>
    </xf>
    <xf numFmtId="0" fontId="33" fillId="30" borderId="0" xfId="73" applyFont="1" applyFill="1" applyAlignment="1" applyProtection="1">
      <alignment horizontal="center"/>
      <protection/>
    </xf>
    <xf numFmtId="0" fontId="33" fillId="30" borderId="0" xfId="74" applyFont="1" applyFill="1" applyAlignment="1" applyProtection="1">
      <alignment horizont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_160‐161労働１４修正４" xfId="63"/>
    <cellStyle name="標準_162‐163労働１４修正５" xfId="64"/>
    <cellStyle name="標準_164‐165労働１４修正６" xfId="65"/>
    <cellStyle name="標準_166‐167労働１４修正７" xfId="66"/>
    <cellStyle name="標準_168‐169労働１４修正８" xfId="67"/>
    <cellStyle name="標準_170‐171労働１４修正９" xfId="68"/>
    <cellStyle name="標準_172‐173労働１４修正１０" xfId="69"/>
    <cellStyle name="標準_174‐175労働１４修正１１" xfId="70"/>
    <cellStyle name="標準_176‐177労働１４修正１２" xfId="71"/>
    <cellStyle name="標準_178‐179労働１４修正１３" xfId="72"/>
    <cellStyle name="標準_180‐181労働１４修正１４" xfId="73"/>
    <cellStyle name="標準_182‐183労働１４修正１５" xfId="74"/>
    <cellStyle name="Followed Hyperlink" xfId="75"/>
    <cellStyle name="未定義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0176691"/>
        <c:axId val="4719308"/>
      </c:barChart>
      <c:catAx>
        <c:axId val="601766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719308"/>
        <c:crosses val="autoZero"/>
        <c:auto val="1"/>
        <c:lblOffset val="100"/>
        <c:tickLblSkip val="1"/>
        <c:noMultiLvlLbl val="0"/>
      </c:catAx>
      <c:valAx>
        <c:axId val="47193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017669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37182845"/>
        <c:axId val="66210150"/>
      </c:barChart>
      <c:catAx>
        <c:axId val="371828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6210150"/>
        <c:crosses val="autoZero"/>
        <c:auto val="1"/>
        <c:lblOffset val="100"/>
        <c:tickLblSkip val="1"/>
        <c:noMultiLvlLbl val="0"/>
      </c:catAx>
      <c:valAx>
        <c:axId val="662101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718284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59020439"/>
        <c:axId val="61421904"/>
      </c:barChart>
      <c:catAx>
        <c:axId val="590204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61421904"/>
        <c:crosses val="autoZero"/>
        <c:auto val="0"/>
        <c:lblOffset val="100"/>
        <c:tickLblSkip val="1"/>
        <c:noMultiLvlLbl val="0"/>
      </c:catAx>
      <c:valAx>
        <c:axId val="61421904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9020439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5926225"/>
        <c:axId val="9118298"/>
      </c:barChart>
      <c:catAx>
        <c:axId val="159262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9118298"/>
        <c:crosses val="autoZero"/>
        <c:auto val="1"/>
        <c:lblOffset val="100"/>
        <c:tickLblSkip val="1"/>
        <c:noMultiLvlLbl val="0"/>
      </c:catAx>
      <c:valAx>
        <c:axId val="91182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592622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14955819"/>
        <c:axId val="384644"/>
      </c:barChart>
      <c:catAx>
        <c:axId val="149558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84644"/>
        <c:crosses val="autoZero"/>
        <c:auto val="1"/>
        <c:lblOffset val="100"/>
        <c:tickLblSkip val="1"/>
        <c:noMultiLvlLbl val="0"/>
      </c:catAx>
      <c:valAx>
        <c:axId val="3846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495581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461797"/>
        <c:axId val="31156174"/>
      </c:barChart>
      <c:catAx>
        <c:axId val="34617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1156174"/>
        <c:crosses val="autoZero"/>
        <c:auto val="1"/>
        <c:lblOffset val="100"/>
        <c:tickLblSkip val="1"/>
        <c:noMultiLvlLbl val="0"/>
      </c:catAx>
      <c:valAx>
        <c:axId val="311561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46179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1970111"/>
        <c:axId val="40622136"/>
      </c:barChart>
      <c:catAx>
        <c:axId val="119701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0622136"/>
        <c:crosses val="autoZero"/>
        <c:auto val="1"/>
        <c:lblOffset val="100"/>
        <c:tickLblSkip val="1"/>
        <c:noMultiLvlLbl val="0"/>
      </c:catAx>
      <c:valAx>
        <c:axId val="40622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197011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0054905"/>
        <c:axId val="2058690"/>
      </c:barChart>
      <c:catAx>
        <c:axId val="300549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058690"/>
        <c:crosses val="autoZero"/>
        <c:auto val="1"/>
        <c:lblOffset val="100"/>
        <c:tickLblSkip val="1"/>
        <c:noMultiLvlLbl val="0"/>
      </c:catAx>
      <c:valAx>
        <c:axId val="20586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005490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42473773"/>
        <c:axId val="46719638"/>
      </c:barChart>
      <c:catAx>
        <c:axId val="424737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6719638"/>
        <c:crosses val="autoZero"/>
        <c:auto val="1"/>
        <c:lblOffset val="100"/>
        <c:tickLblSkip val="1"/>
        <c:noMultiLvlLbl val="0"/>
      </c:catAx>
      <c:valAx>
        <c:axId val="467196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247377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17823559"/>
        <c:axId val="26194304"/>
      </c:barChart>
      <c:catAx>
        <c:axId val="178235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26194304"/>
        <c:crosses val="autoZero"/>
        <c:auto val="0"/>
        <c:lblOffset val="100"/>
        <c:tickLblSkip val="1"/>
        <c:noMultiLvlLbl val="0"/>
      </c:catAx>
      <c:valAx>
        <c:axId val="26194304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7823559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4422145"/>
        <c:axId val="41363850"/>
      </c:barChart>
      <c:catAx>
        <c:axId val="344221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1363850"/>
        <c:crosses val="autoZero"/>
        <c:auto val="1"/>
        <c:lblOffset val="100"/>
        <c:tickLblSkip val="1"/>
        <c:noMultiLvlLbl val="0"/>
      </c:catAx>
      <c:valAx>
        <c:axId val="413638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442214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36730331"/>
        <c:axId val="62137524"/>
      </c:barChart>
      <c:catAx>
        <c:axId val="367303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2137524"/>
        <c:crosses val="autoZero"/>
        <c:auto val="1"/>
        <c:lblOffset val="100"/>
        <c:tickLblSkip val="1"/>
        <c:noMultiLvlLbl val="0"/>
      </c:catAx>
      <c:valAx>
        <c:axId val="621375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673033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2366805"/>
        <c:axId val="67083518"/>
      </c:barChart>
      <c:catAx>
        <c:axId val="223668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7083518"/>
        <c:crosses val="autoZero"/>
        <c:auto val="1"/>
        <c:lblOffset val="100"/>
        <c:tickLblSkip val="1"/>
        <c:noMultiLvlLbl val="0"/>
      </c:catAx>
      <c:valAx>
        <c:axId val="670835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236680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6880751"/>
        <c:axId val="65055848"/>
      </c:barChart>
      <c:catAx>
        <c:axId val="668807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5055848"/>
        <c:crosses val="autoZero"/>
        <c:auto val="1"/>
        <c:lblOffset val="100"/>
        <c:tickLblSkip val="1"/>
        <c:noMultiLvlLbl val="0"/>
      </c:catAx>
      <c:valAx>
        <c:axId val="65055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688075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8631721"/>
        <c:axId val="35032306"/>
      </c:barChart>
      <c:catAx>
        <c:axId val="486317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5032306"/>
        <c:crosses val="autoZero"/>
        <c:auto val="1"/>
        <c:lblOffset val="100"/>
        <c:tickLblSkip val="1"/>
        <c:noMultiLvlLbl val="0"/>
      </c:catAx>
      <c:valAx>
        <c:axId val="350323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863172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6855299"/>
        <c:axId val="19044508"/>
      </c:barChart>
      <c:catAx>
        <c:axId val="468552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9044508"/>
        <c:crosses val="autoZero"/>
        <c:auto val="1"/>
        <c:lblOffset val="100"/>
        <c:tickLblSkip val="1"/>
        <c:noMultiLvlLbl val="0"/>
      </c:catAx>
      <c:valAx>
        <c:axId val="190445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685529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28575</xdr:rowOff>
    </xdr:from>
    <xdr:to>
      <xdr:col>8</xdr:col>
      <xdr:colOff>0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10458450" y="2895600"/>
        <a:ext cx="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36</xdr:row>
      <xdr:rowOff>9525</xdr:rowOff>
    </xdr:from>
    <xdr:to>
      <xdr:col>8</xdr:col>
      <xdr:colOff>0</xdr:colOff>
      <xdr:row>53</xdr:row>
      <xdr:rowOff>9525</xdr:rowOff>
    </xdr:to>
    <xdr:graphicFrame>
      <xdr:nvGraphicFramePr>
        <xdr:cNvPr id="2" name="Chart 2"/>
        <xdr:cNvGraphicFramePr/>
      </xdr:nvGraphicFramePr>
      <xdr:xfrm>
        <a:off x="10458450" y="7267575"/>
        <a:ext cx="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61</xdr:row>
      <xdr:rowOff>152400</xdr:rowOff>
    </xdr:from>
    <xdr:to>
      <xdr:col>8</xdr:col>
      <xdr:colOff>0</xdr:colOff>
      <xdr:row>73</xdr:row>
      <xdr:rowOff>28575</xdr:rowOff>
    </xdr:to>
    <xdr:graphicFrame>
      <xdr:nvGraphicFramePr>
        <xdr:cNvPr id="3" name="Chart 3"/>
        <xdr:cNvGraphicFramePr/>
      </xdr:nvGraphicFramePr>
      <xdr:xfrm>
        <a:off x="10458450" y="12163425"/>
        <a:ext cx="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36</xdr:row>
      <xdr:rowOff>28575</xdr:rowOff>
    </xdr:from>
    <xdr:to>
      <xdr:col>8</xdr:col>
      <xdr:colOff>0</xdr:colOff>
      <xdr:row>48</xdr:row>
      <xdr:rowOff>180975</xdr:rowOff>
    </xdr:to>
    <xdr:graphicFrame>
      <xdr:nvGraphicFramePr>
        <xdr:cNvPr id="4" name="Chart 8"/>
        <xdr:cNvGraphicFramePr/>
      </xdr:nvGraphicFramePr>
      <xdr:xfrm>
        <a:off x="10458450" y="7286625"/>
        <a:ext cx="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59</xdr:row>
      <xdr:rowOff>9525</xdr:rowOff>
    </xdr:from>
    <xdr:to>
      <xdr:col>8</xdr:col>
      <xdr:colOff>0</xdr:colOff>
      <xdr:row>76</xdr:row>
      <xdr:rowOff>28575</xdr:rowOff>
    </xdr:to>
    <xdr:graphicFrame>
      <xdr:nvGraphicFramePr>
        <xdr:cNvPr id="5" name="Chart 9"/>
        <xdr:cNvGraphicFramePr/>
      </xdr:nvGraphicFramePr>
      <xdr:xfrm>
        <a:off x="10458450" y="11658600"/>
        <a:ext cx="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59</xdr:row>
      <xdr:rowOff>28575</xdr:rowOff>
    </xdr:from>
    <xdr:to>
      <xdr:col>8</xdr:col>
      <xdr:colOff>0</xdr:colOff>
      <xdr:row>71</xdr:row>
      <xdr:rowOff>180975</xdr:rowOff>
    </xdr:to>
    <xdr:graphicFrame>
      <xdr:nvGraphicFramePr>
        <xdr:cNvPr id="6" name="Chart 10"/>
        <xdr:cNvGraphicFramePr/>
      </xdr:nvGraphicFramePr>
      <xdr:xfrm>
        <a:off x="10458450" y="11677650"/>
        <a:ext cx="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36</xdr:row>
      <xdr:rowOff>28575</xdr:rowOff>
    </xdr:from>
    <xdr:to>
      <xdr:col>8</xdr:col>
      <xdr:colOff>0</xdr:colOff>
      <xdr:row>48</xdr:row>
      <xdr:rowOff>180975</xdr:rowOff>
    </xdr:to>
    <xdr:graphicFrame>
      <xdr:nvGraphicFramePr>
        <xdr:cNvPr id="7" name="Chart 11"/>
        <xdr:cNvGraphicFramePr/>
      </xdr:nvGraphicFramePr>
      <xdr:xfrm>
        <a:off x="10458450" y="7286625"/>
        <a:ext cx="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59</xdr:row>
      <xdr:rowOff>28575</xdr:rowOff>
    </xdr:from>
    <xdr:to>
      <xdr:col>8</xdr:col>
      <xdr:colOff>0</xdr:colOff>
      <xdr:row>71</xdr:row>
      <xdr:rowOff>180975</xdr:rowOff>
    </xdr:to>
    <xdr:graphicFrame>
      <xdr:nvGraphicFramePr>
        <xdr:cNvPr id="8" name="Chart 12"/>
        <xdr:cNvGraphicFramePr/>
      </xdr:nvGraphicFramePr>
      <xdr:xfrm>
        <a:off x="10458450" y="11677650"/>
        <a:ext cx="0" cy="2371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13</xdr:row>
      <xdr:rowOff>28575</xdr:rowOff>
    </xdr:from>
    <xdr:to>
      <xdr:col>19</xdr:col>
      <xdr:colOff>0</xdr:colOff>
      <xdr:row>25</xdr:row>
      <xdr:rowOff>180975</xdr:rowOff>
    </xdr:to>
    <xdr:graphicFrame>
      <xdr:nvGraphicFramePr>
        <xdr:cNvPr id="9" name="Chart 13"/>
        <xdr:cNvGraphicFramePr/>
      </xdr:nvGraphicFramePr>
      <xdr:xfrm>
        <a:off x="23802975" y="2895600"/>
        <a:ext cx="0" cy="2371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36</xdr:row>
      <xdr:rowOff>9525</xdr:rowOff>
    </xdr:from>
    <xdr:to>
      <xdr:col>19</xdr:col>
      <xdr:colOff>0</xdr:colOff>
      <xdr:row>53</xdr:row>
      <xdr:rowOff>9525</xdr:rowOff>
    </xdr:to>
    <xdr:graphicFrame>
      <xdr:nvGraphicFramePr>
        <xdr:cNvPr id="10" name="Chart 14"/>
        <xdr:cNvGraphicFramePr/>
      </xdr:nvGraphicFramePr>
      <xdr:xfrm>
        <a:off x="23802975" y="7267575"/>
        <a:ext cx="0" cy="3124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61</xdr:row>
      <xdr:rowOff>152400</xdr:rowOff>
    </xdr:from>
    <xdr:to>
      <xdr:col>19</xdr:col>
      <xdr:colOff>0</xdr:colOff>
      <xdr:row>73</xdr:row>
      <xdr:rowOff>28575</xdr:rowOff>
    </xdr:to>
    <xdr:graphicFrame>
      <xdr:nvGraphicFramePr>
        <xdr:cNvPr id="11" name="Chart 15"/>
        <xdr:cNvGraphicFramePr/>
      </xdr:nvGraphicFramePr>
      <xdr:xfrm>
        <a:off x="23802975" y="12163425"/>
        <a:ext cx="0" cy="2095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36</xdr:row>
      <xdr:rowOff>28575</xdr:rowOff>
    </xdr:from>
    <xdr:to>
      <xdr:col>19</xdr:col>
      <xdr:colOff>0</xdr:colOff>
      <xdr:row>48</xdr:row>
      <xdr:rowOff>180975</xdr:rowOff>
    </xdr:to>
    <xdr:graphicFrame>
      <xdr:nvGraphicFramePr>
        <xdr:cNvPr id="12" name="Chart 20"/>
        <xdr:cNvGraphicFramePr/>
      </xdr:nvGraphicFramePr>
      <xdr:xfrm>
        <a:off x="23802975" y="7286625"/>
        <a:ext cx="0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59</xdr:row>
      <xdr:rowOff>9525</xdr:rowOff>
    </xdr:from>
    <xdr:to>
      <xdr:col>19</xdr:col>
      <xdr:colOff>0</xdr:colOff>
      <xdr:row>76</xdr:row>
      <xdr:rowOff>28575</xdr:rowOff>
    </xdr:to>
    <xdr:graphicFrame>
      <xdr:nvGraphicFramePr>
        <xdr:cNvPr id="13" name="Chart 21"/>
        <xdr:cNvGraphicFramePr/>
      </xdr:nvGraphicFramePr>
      <xdr:xfrm>
        <a:off x="23802975" y="11658600"/>
        <a:ext cx="0" cy="3143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59</xdr:row>
      <xdr:rowOff>28575</xdr:rowOff>
    </xdr:from>
    <xdr:to>
      <xdr:col>19</xdr:col>
      <xdr:colOff>0</xdr:colOff>
      <xdr:row>71</xdr:row>
      <xdr:rowOff>180975</xdr:rowOff>
    </xdr:to>
    <xdr:graphicFrame>
      <xdr:nvGraphicFramePr>
        <xdr:cNvPr id="14" name="Chart 22"/>
        <xdr:cNvGraphicFramePr/>
      </xdr:nvGraphicFramePr>
      <xdr:xfrm>
        <a:off x="23802975" y="11677650"/>
        <a:ext cx="0" cy="2371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36</xdr:row>
      <xdr:rowOff>28575</xdr:rowOff>
    </xdr:from>
    <xdr:to>
      <xdr:col>19</xdr:col>
      <xdr:colOff>0</xdr:colOff>
      <xdr:row>48</xdr:row>
      <xdr:rowOff>180975</xdr:rowOff>
    </xdr:to>
    <xdr:graphicFrame>
      <xdr:nvGraphicFramePr>
        <xdr:cNvPr id="15" name="Chart 23"/>
        <xdr:cNvGraphicFramePr/>
      </xdr:nvGraphicFramePr>
      <xdr:xfrm>
        <a:off x="23802975" y="7286625"/>
        <a:ext cx="0" cy="2371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59</xdr:row>
      <xdr:rowOff>28575</xdr:rowOff>
    </xdr:from>
    <xdr:to>
      <xdr:col>19</xdr:col>
      <xdr:colOff>0</xdr:colOff>
      <xdr:row>71</xdr:row>
      <xdr:rowOff>180975</xdr:rowOff>
    </xdr:to>
    <xdr:graphicFrame>
      <xdr:nvGraphicFramePr>
        <xdr:cNvPr id="16" name="Chart 24"/>
        <xdr:cNvGraphicFramePr/>
      </xdr:nvGraphicFramePr>
      <xdr:xfrm>
        <a:off x="23802975" y="11677650"/>
        <a:ext cx="0" cy="2371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52500"/>
          <a:ext cx="16668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228600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6668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0</xdr:col>
      <xdr:colOff>1676400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6764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6764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145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72402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954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954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762000"/>
          <a:ext cx="18954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44</xdr:row>
      <xdr:rowOff>85725</xdr:rowOff>
    </xdr:from>
    <xdr:to>
      <xdr:col>13</xdr:col>
      <xdr:colOff>0</xdr:colOff>
      <xdr:row>46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211050" y="88296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48</xdr:row>
      <xdr:rowOff>76200</xdr:rowOff>
    </xdr:from>
    <xdr:to>
      <xdr:col>13</xdr:col>
      <xdr:colOff>9525</xdr:colOff>
      <xdr:row>49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220575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51</xdr:row>
      <xdr:rowOff>76200</xdr:rowOff>
    </xdr:from>
    <xdr:to>
      <xdr:col>13</xdr:col>
      <xdr:colOff>0</xdr:colOff>
      <xdr:row>53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211050" y="101536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55</xdr:row>
      <xdr:rowOff>85725</xdr:rowOff>
    </xdr:from>
    <xdr:to>
      <xdr:col>13</xdr:col>
      <xdr:colOff>9525</xdr:colOff>
      <xdr:row>57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220575" y="109251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59</xdr:row>
      <xdr:rowOff>85725</xdr:rowOff>
    </xdr:from>
    <xdr:to>
      <xdr:col>12</xdr:col>
      <xdr:colOff>190500</xdr:colOff>
      <xdr:row>60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201525" y="116871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62</xdr:row>
      <xdr:rowOff>104775</xdr:rowOff>
    </xdr:from>
    <xdr:to>
      <xdr:col>13</xdr:col>
      <xdr:colOff>0</xdr:colOff>
      <xdr:row>64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211050" y="122777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104775</xdr:rowOff>
    </xdr:from>
    <xdr:to>
      <xdr:col>10</xdr:col>
      <xdr:colOff>104775</xdr:colOff>
      <xdr:row>52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0896600" y="90392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104775</xdr:rowOff>
    </xdr:from>
    <xdr:to>
      <xdr:col>10</xdr:col>
      <xdr:colOff>104775</xdr:colOff>
      <xdr:row>63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10896600" y="111347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44</xdr:row>
      <xdr:rowOff>85725</xdr:rowOff>
    </xdr:from>
    <xdr:to>
      <xdr:col>13</xdr:col>
      <xdr:colOff>0</xdr:colOff>
      <xdr:row>46</xdr:row>
      <xdr:rowOff>123825</xdr:rowOff>
    </xdr:to>
    <xdr:sp>
      <xdr:nvSpPr>
        <xdr:cNvPr id="9" name="AutoShape 1"/>
        <xdr:cNvSpPr>
          <a:spLocks/>
        </xdr:cNvSpPr>
      </xdr:nvSpPr>
      <xdr:spPr>
        <a:xfrm>
          <a:off x="12211050" y="88296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48</xdr:row>
      <xdr:rowOff>76200</xdr:rowOff>
    </xdr:from>
    <xdr:to>
      <xdr:col>13</xdr:col>
      <xdr:colOff>9525</xdr:colOff>
      <xdr:row>49</xdr:row>
      <xdr:rowOff>152400</xdr:rowOff>
    </xdr:to>
    <xdr:sp>
      <xdr:nvSpPr>
        <xdr:cNvPr id="10" name="AutoShape 2"/>
        <xdr:cNvSpPr>
          <a:spLocks/>
        </xdr:cNvSpPr>
      </xdr:nvSpPr>
      <xdr:spPr>
        <a:xfrm>
          <a:off x="12220575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51</xdr:row>
      <xdr:rowOff>76200</xdr:rowOff>
    </xdr:from>
    <xdr:to>
      <xdr:col>13</xdr:col>
      <xdr:colOff>0</xdr:colOff>
      <xdr:row>53</xdr:row>
      <xdr:rowOff>152400</xdr:rowOff>
    </xdr:to>
    <xdr:sp>
      <xdr:nvSpPr>
        <xdr:cNvPr id="11" name="AutoShape 3"/>
        <xdr:cNvSpPr>
          <a:spLocks/>
        </xdr:cNvSpPr>
      </xdr:nvSpPr>
      <xdr:spPr>
        <a:xfrm>
          <a:off x="12211050" y="101536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55</xdr:row>
      <xdr:rowOff>85725</xdr:rowOff>
    </xdr:from>
    <xdr:to>
      <xdr:col>13</xdr:col>
      <xdr:colOff>9525</xdr:colOff>
      <xdr:row>57</xdr:row>
      <xdr:rowOff>123825</xdr:rowOff>
    </xdr:to>
    <xdr:sp>
      <xdr:nvSpPr>
        <xdr:cNvPr id="12" name="AutoShape 4"/>
        <xdr:cNvSpPr>
          <a:spLocks/>
        </xdr:cNvSpPr>
      </xdr:nvSpPr>
      <xdr:spPr>
        <a:xfrm>
          <a:off x="12220575" y="109251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59</xdr:row>
      <xdr:rowOff>85725</xdr:rowOff>
    </xdr:from>
    <xdr:to>
      <xdr:col>12</xdr:col>
      <xdr:colOff>190500</xdr:colOff>
      <xdr:row>60</xdr:row>
      <xdr:rowOff>161925</xdr:rowOff>
    </xdr:to>
    <xdr:sp>
      <xdr:nvSpPr>
        <xdr:cNvPr id="13" name="AutoShape 5"/>
        <xdr:cNvSpPr>
          <a:spLocks/>
        </xdr:cNvSpPr>
      </xdr:nvSpPr>
      <xdr:spPr>
        <a:xfrm>
          <a:off x="12201525" y="116871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62</xdr:row>
      <xdr:rowOff>104775</xdr:rowOff>
    </xdr:from>
    <xdr:to>
      <xdr:col>13</xdr:col>
      <xdr:colOff>0</xdr:colOff>
      <xdr:row>64</xdr:row>
      <xdr:rowOff>142875</xdr:rowOff>
    </xdr:to>
    <xdr:sp>
      <xdr:nvSpPr>
        <xdr:cNvPr id="14" name="AutoShape 6"/>
        <xdr:cNvSpPr>
          <a:spLocks/>
        </xdr:cNvSpPr>
      </xdr:nvSpPr>
      <xdr:spPr>
        <a:xfrm>
          <a:off x="12211050" y="122777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104775</xdr:rowOff>
    </xdr:from>
    <xdr:to>
      <xdr:col>10</xdr:col>
      <xdr:colOff>104775</xdr:colOff>
      <xdr:row>52</xdr:row>
      <xdr:rowOff>104775</xdr:rowOff>
    </xdr:to>
    <xdr:sp>
      <xdr:nvSpPr>
        <xdr:cNvPr id="15" name="AutoShape 7"/>
        <xdr:cNvSpPr>
          <a:spLocks/>
        </xdr:cNvSpPr>
      </xdr:nvSpPr>
      <xdr:spPr>
        <a:xfrm>
          <a:off x="10896600" y="90392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104775</xdr:rowOff>
    </xdr:from>
    <xdr:to>
      <xdr:col>10</xdr:col>
      <xdr:colOff>104775</xdr:colOff>
      <xdr:row>63</xdr:row>
      <xdr:rowOff>104775</xdr:rowOff>
    </xdr:to>
    <xdr:sp>
      <xdr:nvSpPr>
        <xdr:cNvPr id="16" name="AutoShape 8"/>
        <xdr:cNvSpPr>
          <a:spLocks/>
        </xdr:cNvSpPr>
      </xdr:nvSpPr>
      <xdr:spPr>
        <a:xfrm>
          <a:off x="10896600" y="111347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28575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1133475"/>
          <a:ext cx="2543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3</xdr:col>
      <xdr:colOff>9525</xdr:colOff>
      <xdr:row>35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525" y="6438900"/>
          <a:ext cx="2581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85725</xdr:rowOff>
    </xdr:from>
    <xdr:to>
      <xdr:col>1</xdr:col>
      <xdr:colOff>161925</xdr:colOff>
      <xdr:row>62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71475" y="9629775"/>
          <a:ext cx="85725" cy="2543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85725</xdr:rowOff>
    </xdr:from>
    <xdr:to>
      <xdr:col>2</xdr:col>
      <xdr:colOff>0</xdr:colOff>
      <xdr:row>48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371475" y="7096125"/>
          <a:ext cx="114300" cy="2295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5</xdr:row>
      <xdr:rowOff>28575</xdr:rowOff>
    </xdr:from>
    <xdr:to>
      <xdr:col>3</xdr:col>
      <xdr:colOff>0</xdr:colOff>
      <xdr:row>7</xdr:row>
      <xdr:rowOff>0</xdr:rowOff>
    </xdr:to>
    <xdr:sp>
      <xdr:nvSpPr>
        <xdr:cNvPr id="5" name="Line 1"/>
        <xdr:cNvSpPr>
          <a:spLocks/>
        </xdr:cNvSpPr>
      </xdr:nvSpPr>
      <xdr:spPr>
        <a:xfrm>
          <a:off x="38100" y="1133475"/>
          <a:ext cx="2543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3</xdr:col>
      <xdr:colOff>9525</xdr:colOff>
      <xdr:row>35</xdr:row>
      <xdr:rowOff>161925</xdr:rowOff>
    </xdr:to>
    <xdr:sp>
      <xdr:nvSpPr>
        <xdr:cNvPr id="6" name="Line 2"/>
        <xdr:cNvSpPr>
          <a:spLocks/>
        </xdr:cNvSpPr>
      </xdr:nvSpPr>
      <xdr:spPr>
        <a:xfrm>
          <a:off x="9525" y="6438900"/>
          <a:ext cx="2581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85725</xdr:rowOff>
    </xdr:from>
    <xdr:to>
      <xdr:col>1</xdr:col>
      <xdr:colOff>161925</xdr:colOff>
      <xdr:row>62</xdr:row>
      <xdr:rowOff>152400</xdr:rowOff>
    </xdr:to>
    <xdr:sp>
      <xdr:nvSpPr>
        <xdr:cNvPr id="7" name="AutoShape 3"/>
        <xdr:cNvSpPr>
          <a:spLocks/>
        </xdr:cNvSpPr>
      </xdr:nvSpPr>
      <xdr:spPr>
        <a:xfrm>
          <a:off x="371475" y="9629775"/>
          <a:ext cx="85725" cy="2543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85725</xdr:rowOff>
    </xdr:from>
    <xdr:to>
      <xdr:col>2</xdr:col>
      <xdr:colOff>0</xdr:colOff>
      <xdr:row>48</xdr:row>
      <xdr:rowOff>38100</xdr:rowOff>
    </xdr:to>
    <xdr:sp>
      <xdr:nvSpPr>
        <xdr:cNvPr id="8" name="AutoShape 4"/>
        <xdr:cNvSpPr>
          <a:spLocks/>
        </xdr:cNvSpPr>
      </xdr:nvSpPr>
      <xdr:spPr>
        <a:xfrm>
          <a:off x="371475" y="7096125"/>
          <a:ext cx="114300" cy="2295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1790700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7907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907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907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62000"/>
          <a:ext cx="17621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62000"/>
          <a:ext cx="17621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62000"/>
          <a:ext cx="16383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view="pageBreakPreview" zoomScale="60" zoomScaleNormal="75" zoomScalePageLayoutView="0" workbookViewId="0" topLeftCell="A1">
      <selection activeCell="C36" sqref="C36"/>
    </sheetView>
  </sheetViews>
  <sheetFormatPr defaultColWidth="10.59765625" defaultRowHeight="15"/>
  <cols>
    <col min="1" max="1" width="2.59765625" style="3" customWidth="1"/>
    <col min="2" max="2" width="12.59765625" style="3" customWidth="1"/>
    <col min="3" max="17" width="13.59765625" style="3" customWidth="1"/>
    <col min="18" max="16384" width="10.59765625" style="3" customWidth="1"/>
  </cols>
  <sheetData>
    <row r="1" spans="1:17" s="5" customFormat="1" ht="19.5" customHeight="1">
      <c r="A1" s="23" t="s">
        <v>508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 t="s">
        <v>509</v>
      </c>
    </row>
    <row r="2" spans="1:17" ht="24.75" customHeight="1">
      <c r="A2" s="568" t="s">
        <v>352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</row>
    <row r="3" spans="1:17" ht="19.5" customHeight="1">
      <c r="A3" s="569" t="s">
        <v>557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</row>
    <row r="4" spans="1:17" ht="18" customHeight="1" thickBot="1">
      <c r="A4" s="26"/>
      <c r="B4" s="1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7" t="s">
        <v>273</v>
      </c>
    </row>
    <row r="5" spans="1:20" ht="14.25" customHeight="1">
      <c r="A5" s="570" t="s">
        <v>424</v>
      </c>
      <c r="B5" s="571"/>
      <c r="C5" s="575" t="s">
        <v>353</v>
      </c>
      <c r="D5" s="576"/>
      <c r="E5" s="571"/>
      <c r="F5" s="578" t="s">
        <v>274</v>
      </c>
      <c r="G5" s="579"/>
      <c r="H5" s="579"/>
      <c r="I5" s="579"/>
      <c r="J5" s="579"/>
      <c r="K5" s="579"/>
      <c r="L5" s="579"/>
      <c r="M5" s="579"/>
      <c r="N5" s="580"/>
      <c r="O5" s="575" t="s">
        <v>275</v>
      </c>
      <c r="P5" s="576"/>
      <c r="Q5" s="576"/>
      <c r="R5" s="15"/>
      <c r="S5" s="15"/>
      <c r="T5" s="15"/>
    </row>
    <row r="6" spans="1:18" ht="14.25" customHeight="1">
      <c r="A6" s="572"/>
      <c r="B6" s="567"/>
      <c r="C6" s="577"/>
      <c r="D6" s="573"/>
      <c r="E6" s="574"/>
      <c r="F6" s="561" t="s">
        <v>276</v>
      </c>
      <c r="G6" s="562"/>
      <c r="H6" s="563"/>
      <c r="I6" s="561" t="s">
        <v>277</v>
      </c>
      <c r="J6" s="562"/>
      <c r="K6" s="563"/>
      <c r="L6" s="561" t="s">
        <v>278</v>
      </c>
      <c r="M6" s="562"/>
      <c r="N6" s="563"/>
      <c r="O6" s="577"/>
      <c r="P6" s="573"/>
      <c r="Q6" s="573"/>
      <c r="R6" s="28"/>
    </row>
    <row r="7" spans="1:20" ht="14.25" customHeight="1">
      <c r="A7" s="573"/>
      <c r="B7" s="574"/>
      <c r="C7" s="29" t="s">
        <v>276</v>
      </c>
      <c r="D7" s="30" t="s">
        <v>279</v>
      </c>
      <c r="E7" s="31" t="s">
        <v>280</v>
      </c>
      <c r="F7" s="31" t="s">
        <v>276</v>
      </c>
      <c r="G7" s="31" t="s">
        <v>279</v>
      </c>
      <c r="H7" s="29" t="s">
        <v>280</v>
      </c>
      <c r="I7" s="30" t="s">
        <v>276</v>
      </c>
      <c r="J7" s="29" t="s">
        <v>279</v>
      </c>
      <c r="K7" s="30" t="s">
        <v>280</v>
      </c>
      <c r="L7" s="31" t="s">
        <v>276</v>
      </c>
      <c r="M7" s="31" t="s">
        <v>279</v>
      </c>
      <c r="N7" s="29" t="s">
        <v>280</v>
      </c>
      <c r="O7" s="30" t="s">
        <v>276</v>
      </c>
      <c r="P7" s="31" t="s">
        <v>279</v>
      </c>
      <c r="Q7" s="29" t="s">
        <v>280</v>
      </c>
      <c r="R7" s="32"/>
      <c r="S7" s="32"/>
      <c r="T7" s="32"/>
    </row>
    <row r="8" spans="1:20" ht="14.25" customHeight="1">
      <c r="A8" s="33" t="s">
        <v>526</v>
      </c>
      <c r="B8" s="34"/>
      <c r="C8" s="8">
        <v>1000803</v>
      </c>
      <c r="D8" s="35">
        <v>479465</v>
      </c>
      <c r="E8" s="35">
        <v>521338</v>
      </c>
      <c r="F8" s="8">
        <v>637733</v>
      </c>
      <c r="G8" s="35">
        <v>361282</v>
      </c>
      <c r="H8" s="35">
        <v>276451</v>
      </c>
      <c r="I8" s="8">
        <v>614469</v>
      </c>
      <c r="J8" s="35">
        <v>347095</v>
      </c>
      <c r="K8" s="35">
        <v>267374</v>
      </c>
      <c r="L8" s="8">
        <v>23264</v>
      </c>
      <c r="M8" s="35">
        <v>14187</v>
      </c>
      <c r="N8" s="35">
        <v>9077</v>
      </c>
      <c r="O8" s="8">
        <v>358494</v>
      </c>
      <c r="P8" s="35">
        <v>115264</v>
      </c>
      <c r="Q8" s="35">
        <v>243230</v>
      </c>
      <c r="R8" s="32"/>
      <c r="S8" s="7"/>
      <c r="T8" s="32"/>
    </row>
    <row r="9" spans="1:20" s="10" customFormat="1" ht="14.25" customHeight="1">
      <c r="A9" s="33" t="s">
        <v>354</v>
      </c>
      <c r="B9" s="34"/>
      <c r="C9" s="8">
        <v>1006996</v>
      </c>
      <c r="D9" s="8">
        <v>481677</v>
      </c>
      <c r="E9" s="8">
        <v>525319</v>
      </c>
      <c r="F9" s="8">
        <v>625787</v>
      </c>
      <c r="G9" s="8">
        <v>351128</v>
      </c>
      <c r="H9" s="8">
        <v>274659</v>
      </c>
      <c r="I9" s="8">
        <v>596324</v>
      </c>
      <c r="J9" s="8">
        <v>332302</v>
      </c>
      <c r="K9" s="8">
        <v>264022</v>
      </c>
      <c r="L9" s="8">
        <v>29463</v>
      </c>
      <c r="M9" s="8">
        <v>18826</v>
      </c>
      <c r="N9" s="8">
        <v>10637</v>
      </c>
      <c r="O9" s="8">
        <v>363359</v>
      </c>
      <c r="P9" s="8">
        <v>118172</v>
      </c>
      <c r="Q9" s="8">
        <v>245187</v>
      </c>
      <c r="R9" s="36"/>
      <c r="S9" s="37"/>
      <c r="T9" s="36"/>
    </row>
    <row r="10" spans="1:20" s="9" customFormat="1" ht="14.25" customHeight="1">
      <c r="A10" s="33" t="s">
        <v>355</v>
      </c>
      <c r="B10" s="34"/>
      <c r="C10" s="8">
        <v>1001288</v>
      </c>
      <c r="D10" s="8">
        <v>477751</v>
      </c>
      <c r="E10" s="8">
        <v>523537</v>
      </c>
      <c r="F10" s="8">
        <v>615510</v>
      </c>
      <c r="G10" s="8">
        <v>342739</v>
      </c>
      <c r="H10" s="8">
        <v>272771</v>
      </c>
      <c r="I10" s="8">
        <v>582449</v>
      </c>
      <c r="J10" s="8">
        <v>320802</v>
      </c>
      <c r="K10" s="8">
        <v>261647</v>
      </c>
      <c r="L10" s="8">
        <v>33061</v>
      </c>
      <c r="M10" s="8">
        <v>21937</v>
      </c>
      <c r="N10" s="8">
        <v>11124</v>
      </c>
      <c r="O10" s="8">
        <v>360537</v>
      </c>
      <c r="P10" s="8">
        <v>122640</v>
      </c>
      <c r="Q10" s="8">
        <v>237897</v>
      </c>
      <c r="R10" s="38"/>
      <c r="S10" s="39"/>
      <c r="T10" s="38"/>
    </row>
    <row r="11" spans="1:20" s="9" customFormat="1" ht="14.25" customHeight="1">
      <c r="A11" s="564" t="s">
        <v>519</v>
      </c>
      <c r="B11" s="565"/>
      <c r="C11" s="17">
        <v>989666</v>
      </c>
      <c r="D11" s="17">
        <v>473567</v>
      </c>
      <c r="E11" s="17">
        <v>516099</v>
      </c>
      <c r="F11" s="17">
        <f>G11+H11</f>
        <v>611857</v>
      </c>
      <c r="G11" s="17">
        <v>336155</v>
      </c>
      <c r="H11" s="17">
        <v>275702</v>
      </c>
      <c r="I11" s="17">
        <f>J11+K11</f>
        <v>591131</v>
      </c>
      <c r="J11" s="17">
        <v>322808</v>
      </c>
      <c r="K11" s="17">
        <v>268323</v>
      </c>
      <c r="L11" s="17">
        <f>M11+N11</f>
        <v>20726</v>
      </c>
      <c r="M11" s="17">
        <v>13347</v>
      </c>
      <c r="N11" s="17">
        <v>7379</v>
      </c>
      <c r="O11" s="17">
        <f>P11+Q11</f>
        <v>377809</v>
      </c>
      <c r="P11" s="17">
        <v>137412</v>
      </c>
      <c r="Q11" s="17">
        <v>240397</v>
      </c>
      <c r="R11" s="38"/>
      <c r="S11" s="39"/>
      <c r="T11" s="38"/>
    </row>
    <row r="12" spans="1:20" s="9" customFormat="1" ht="14.25" customHeight="1">
      <c r="A12" s="40" t="s">
        <v>518</v>
      </c>
      <c r="B12" s="34"/>
      <c r="C12" s="41">
        <f>D12+E12</f>
        <v>975043</v>
      </c>
      <c r="D12" s="41">
        <v>467483</v>
      </c>
      <c r="E12" s="41">
        <v>507560</v>
      </c>
      <c r="F12" s="41">
        <f>G12+H12</f>
        <v>617622</v>
      </c>
      <c r="G12" s="41">
        <v>334512</v>
      </c>
      <c r="H12" s="41">
        <v>283110</v>
      </c>
      <c r="I12" s="41">
        <f>J12+K12</f>
        <v>596626</v>
      </c>
      <c r="J12" s="41">
        <v>321806</v>
      </c>
      <c r="K12" s="41">
        <v>274820</v>
      </c>
      <c r="L12" s="41">
        <f>M12+N12</f>
        <v>20996</v>
      </c>
      <c r="M12" s="41">
        <v>12706</v>
      </c>
      <c r="N12" s="41">
        <v>8290</v>
      </c>
      <c r="O12" s="41">
        <f>P12+Q12</f>
        <v>357421</v>
      </c>
      <c r="P12" s="41">
        <v>132971</v>
      </c>
      <c r="Q12" s="41">
        <v>224450</v>
      </c>
      <c r="R12" s="38"/>
      <c r="S12" s="39"/>
      <c r="T12" s="38"/>
    </row>
    <row r="13" spans="1:20" ht="14.25" customHeight="1">
      <c r="A13" s="566"/>
      <c r="B13" s="567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32"/>
      <c r="S13" s="7"/>
      <c r="T13" s="32"/>
    </row>
    <row r="14" spans="1:20" s="45" customFormat="1" ht="14.25" customHeight="1">
      <c r="A14" s="566" t="s">
        <v>234</v>
      </c>
      <c r="B14" s="582"/>
      <c r="C14" s="41">
        <f>D14+E14</f>
        <v>393000</v>
      </c>
      <c r="D14" s="43">
        <v>187610</v>
      </c>
      <c r="E14" s="43">
        <v>205390</v>
      </c>
      <c r="F14" s="41">
        <f>G14+H14</f>
        <v>252980</v>
      </c>
      <c r="G14" s="43">
        <v>136380</v>
      </c>
      <c r="H14" s="43">
        <v>116600</v>
      </c>
      <c r="I14" s="41">
        <f>J14+K14</f>
        <v>244481</v>
      </c>
      <c r="J14" s="43">
        <v>131460</v>
      </c>
      <c r="K14" s="43">
        <v>113021</v>
      </c>
      <c r="L14" s="41">
        <f>M14+N14</f>
        <v>8499</v>
      </c>
      <c r="M14" s="43">
        <v>4920</v>
      </c>
      <c r="N14" s="43">
        <v>3579</v>
      </c>
      <c r="O14" s="41">
        <f>P14+Q14</f>
        <v>140020</v>
      </c>
      <c r="P14" s="43">
        <v>51230</v>
      </c>
      <c r="Q14" s="43">
        <v>88790</v>
      </c>
      <c r="R14" s="44"/>
      <c r="S14" s="44"/>
      <c r="T14" s="44"/>
    </row>
    <row r="15" spans="1:20" s="45" customFormat="1" ht="14.25" customHeight="1">
      <c r="A15" s="566" t="s">
        <v>235</v>
      </c>
      <c r="B15" s="582"/>
      <c r="C15" s="41">
        <f aca="true" t="shared" si="0" ref="C15:C24">D15+E15</f>
        <v>44765</v>
      </c>
      <c r="D15" s="43">
        <v>21003</v>
      </c>
      <c r="E15" s="43">
        <v>23762</v>
      </c>
      <c r="F15" s="41">
        <f aca="true" t="shared" si="1" ref="F15:F24">G15+H15</f>
        <v>26575</v>
      </c>
      <c r="G15" s="43">
        <v>14085</v>
      </c>
      <c r="H15" s="43">
        <v>12490</v>
      </c>
      <c r="I15" s="41">
        <f aca="true" t="shared" si="2" ref="I15:I24">J15+K15</f>
        <v>25621</v>
      </c>
      <c r="J15" s="43">
        <v>13465</v>
      </c>
      <c r="K15" s="43">
        <v>12156</v>
      </c>
      <c r="L15" s="41">
        <f aca="true" t="shared" si="3" ref="L15:L24">M15+N15</f>
        <v>954</v>
      </c>
      <c r="M15" s="43">
        <v>620</v>
      </c>
      <c r="N15" s="43">
        <v>334</v>
      </c>
      <c r="O15" s="41">
        <f aca="true" t="shared" si="4" ref="O15:O24">P15+Q15</f>
        <v>18190</v>
      </c>
      <c r="P15" s="43">
        <v>6918</v>
      </c>
      <c r="Q15" s="43">
        <v>11272</v>
      </c>
      <c r="R15" s="44"/>
      <c r="S15" s="21"/>
      <c r="T15" s="44"/>
    </row>
    <row r="16" spans="1:20" s="45" customFormat="1" ht="14.25" customHeight="1">
      <c r="A16" s="566" t="s">
        <v>236</v>
      </c>
      <c r="B16" s="582"/>
      <c r="C16" s="41">
        <f t="shared" si="0"/>
        <v>91027</v>
      </c>
      <c r="D16" s="43">
        <v>44230</v>
      </c>
      <c r="E16" s="43">
        <v>46797</v>
      </c>
      <c r="F16" s="41">
        <f t="shared" si="1"/>
        <v>59815</v>
      </c>
      <c r="G16" s="43">
        <v>32870</v>
      </c>
      <c r="H16" s="43">
        <v>26945</v>
      </c>
      <c r="I16" s="41">
        <f t="shared" si="2"/>
        <v>57826</v>
      </c>
      <c r="J16" s="43">
        <v>31693</v>
      </c>
      <c r="K16" s="43">
        <v>26133</v>
      </c>
      <c r="L16" s="41">
        <f t="shared" si="3"/>
        <v>1989</v>
      </c>
      <c r="M16" s="43">
        <v>1177</v>
      </c>
      <c r="N16" s="43">
        <v>812</v>
      </c>
      <c r="O16" s="41">
        <f t="shared" si="4"/>
        <v>31212</v>
      </c>
      <c r="P16" s="43">
        <v>11360</v>
      </c>
      <c r="Q16" s="43">
        <v>19852</v>
      </c>
      <c r="R16" s="44"/>
      <c r="S16" s="21"/>
      <c r="T16" s="44"/>
    </row>
    <row r="17" spans="1:20" s="45" customFormat="1" ht="14.25" customHeight="1">
      <c r="A17" s="566" t="s">
        <v>237</v>
      </c>
      <c r="B17" s="582"/>
      <c r="C17" s="41">
        <f t="shared" si="0"/>
        <v>22678</v>
      </c>
      <c r="D17" s="43">
        <v>10703</v>
      </c>
      <c r="E17" s="43">
        <v>11975</v>
      </c>
      <c r="F17" s="41">
        <f t="shared" si="1"/>
        <v>12008</v>
      </c>
      <c r="G17" s="43">
        <v>6544</v>
      </c>
      <c r="H17" s="43">
        <v>5464</v>
      </c>
      <c r="I17" s="41">
        <f t="shared" si="2"/>
        <v>11681</v>
      </c>
      <c r="J17" s="43">
        <v>6329</v>
      </c>
      <c r="K17" s="43">
        <v>5352</v>
      </c>
      <c r="L17" s="41">
        <f t="shared" si="3"/>
        <v>327</v>
      </c>
      <c r="M17" s="43">
        <v>215</v>
      </c>
      <c r="N17" s="43">
        <v>112</v>
      </c>
      <c r="O17" s="41">
        <f t="shared" si="4"/>
        <v>10670</v>
      </c>
      <c r="P17" s="43">
        <v>4159</v>
      </c>
      <c r="Q17" s="43">
        <v>6511</v>
      </c>
      <c r="R17" s="44"/>
      <c r="S17" s="21"/>
      <c r="T17" s="44"/>
    </row>
    <row r="18" spans="1:20" s="45" customFormat="1" ht="14.25" customHeight="1">
      <c r="A18" s="566" t="s">
        <v>238</v>
      </c>
      <c r="B18" s="582"/>
      <c r="C18" s="41">
        <f t="shared" si="0"/>
        <v>11982</v>
      </c>
      <c r="D18" s="43">
        <v>5475</v>
      </c>
      <c r="E18" s="43">
        <v>6507</v>
      </c>
      <c r="F18" s="41">
        <f t="shared" si="1"/>
        <v>6199</v>
      </c>
      <c r="G18" s="43">
        <v>3372</v>
      </c>
      <c r="H18" s="43">
        <v>2827</v>
      </c>
      <c r="I18" s="41">
        <f t="shared" si="2"/>
        <v>5963</v>
      </c>
      <c r="J18" s="43">
        <v>3216</v>
      </c>
      <c r="K18" s="43">
        <v>2747</v>
      </c>
      <c r="L18" s="41">
        <f t="shared" si="3"/>
        <v>236</v>
      </c>
      <c r="M18" s="43">
        <v>156</v>
      </c>
      <c r="N18" s="43">
        <v>80</v>
      </c>
      <c r="O18" s="41">
        <f t="shared" si="4"/>
        <v>5783</v>
      </c>
      <c r="P18" s="43">
        <v>2103</v>
      </c>
      <c r="Q18" s="43">
        <v>3680</v>
      </c>
      <c r="R18" s="44"/>
      <c r="S18" s="21"/>
      <c r="T18" s="44"/>
    </row>
    <row r="19" spans="1:20" s="45" customFormat="1" ht="14.25" customHeight="1">
      <c r="A19" s="566" t="s">
        <v>201</v>
      </c>
      <c r="B19" s="582"/>
      <c r="C19" s="41">
        <f t="shared" si="0"/>
        <v>56270</v>
      </c>
      <c r="D19" s="43">
        <v>26337</v>
      </c>
      <c r="E19" s="43">
        <v>29933</v>
      </c>
      <c r="F19" s="41">
        <f t="shared" si="1"/>
        <v>35521</v>
      </c>
      <c r="G19" s="43">
        <v>18836</v>
      </c>
      <c r="H19" s="43">
        <v>16685</v>
      </c>
      <c r="I19" s="41">
        <f t="shared" si="2"/>
        <v>33818</v>
      </c>
      <c r="J19" s="43">
        <v>17822</v>
      </c>
      <c r="K19" s="43">
        <v>15996</v>
      </c>
      <c r="L19" s="41">
        <f t="shared" si="3"/>
        <v>1703</v>
      </c>
      <c r="M19" s="43">
        <v>1014</v>
      </c>
      <c r="N19" s="43">
        <v>689</v>
      </c>
      <c r="O19" s="41">
        <f t="shared" si="4"/>
        <v>20749</v>
      </c>
      <c r="P19" s="43">
        <v>7501</v>
      </c>
      <c r="Q19" s="43">
        <v>13248</v>
      </c>
      <c r="R19" s="44"/>
      <c r="S19" s="21"/>
      <c r="T19" s="44"/>
    </row>
    <row r="20" spans="1:20" s="45" customFormat="1" ht="14.25" customHeight="1">
      <c r="A20" s="566" t="s">
        <v>202</v>
      </c>
      <c r="B20" s="582"/>
      <c r="C20" s="41">
        <f t="shared" si="0"/>
        <v>18420</v>
      </c>
      <c r="D20" s="43">
        <v>8657</v>
      </c>
      <c r="E20" s="43">
        <v>9763</v>
      </c>
      <c r="F20" s="41">
        <f t="shared" si="1"/>
        <v>10477</v>
      </c>
      <c r="G20" s="43">
        <v>5718</v>
      </c>
      <c r="H20" s="43">
        <v>4759</v>
      </c>
      <c r="I20" s="41">
        <f t="shared" si="2"/>
        <v>10070</v>
      </c>
      <c r="J20" s="43">
        <v>5432</v>
      </c>
      <c r="K20" s="43">
        <v>4638</v>
      </c>
      <c r="L20" s="41">
        <f t="shared" si="3"/>
        <v>407</v>
      </c>
      <c r="M20" s="43">
        <v>286</v>
      </c>
      <c r="N20" s="43">
        <v>121</v>
      </c>
      <c r="O20" s="41">
        <f t="shared" si="4"/>
        <v>7943</v>
      </c>
      <c r="P20" s="43">
        <v>2939</v>
      </c>
      <c r="Q20" s="43">
        <v>5004</v>
      </c>
      <c r="R20" s="44"/>
      <c r="S20" s="21"/>
      <c r="T20" s="44"/>
    </row>
    <row r="21" spans="1:20" s="45" customFormat="1" ht="14.25" customHeight="1">
      <c r="A21" s="566" t="s">
        <v>356</v>
      </c>
      <c r="B21" s="582"/>
      <c r="C21" s="41">
        <f t="shared" si="0"/>
        <v>29971</v>
      </c>
      <c r="D21" s="43">
        <v>14332</v>
      </c>
      <c r="E21" s="43">
        <v>15639</v>
      </c>
      <c r="F21" s="41">
        <f t="shared" si="1"/>
        <v>19273</v>
      </c>
      <c r="G21" s="43">
        <v>10332</v>
      </c>
      <c r="H21" s="43">
        <v>8941</v>
      </c>
      <c r="I21" s="41">
        <f t="shared" si="2"/>
        <v>18695</v>
      </c>
      <c r="J21" s="43">
        <v>9968</v>
      </c>
      <c r="K21" s="43">
        <v>8727</v>
      </c>
      <c r="L21" s="41">
        <f t="shared" si="3"/>
        <v>578</v>
      </c>
      <c r="M21" s="43">
        <v>364</v>
      </c>
      <c r="N21" s="43">
        <v>214</v>
      </c>
      <c r="O21" s="41">
        <f t="shared" si="4"/>
        <v>10698</v>
      </c>
      <c r="P21" s="43">
        <v>4000</v>
      </c>
      <c r="Q21" s="43">
        <v>6698</v>
      </c>
      <c r="R21" s="44"/>
      <c r="S21" s="44"/>
      <c r="T21" s="44"/>
    </row>
    <row r="22" spans="1:20" s="45" customFormat="1" ht="14.25" customHeight="1">
      <c r="A22" s="566" t="s">
        <v>203</v>
      </c>
      <c r="B22" s="582"/>
      <c r="C22" s="41">
        <f t="shared" si="0"/>
        <v>94529</v>
      </c>
      <c r="D22" s="43">
        <v>45690</v>
      </c>
      <c r="E22" s="43">
        <v>48839</v>
      </c>
      <c r="F22" s="41">
        <f t="shared" si="1"/>
        <v>61404</v>
      </c>
      <c r="G22" s="43">
        <v>33520</v>
      </c>
      <c r="H22" s="43">
        <v>27884</v>
      </c>
      <c r="I22" s="41">
        <f t="shared" si="2"/>
        <v>59372</v>
      </c>
      <c r="J22" s="43">
        <v>32252</v>
      </c>
      <c r="K22" s="43">
        <v>27120</v>
      </c>
      <c r="L22" s="41">
        <f t="shared" si="3"/>
        <v>2032</v>
      </c>
      <c r="M22" s="43">
        <v>1268</v>
      </c>
      <c r="N22" s="43">
        <v>764</v>
      </c>
      <c r="O22" s="41">
        <f t="shared" si="4"/>
        <v>33125</v>
      </c>
      <c r="P22" s="43">
        <v>12170</v>
      </c>
      <c r="Q22" s="43">
        <v>20955</v>
      </c>
      <c r="R22" s="44"/>
      <c r="S22" s="21"/>
      <c r="T22" s="44"/>
    </row>
    <row r="23" spans="1:20" s="45" customFormat="1" ht="14.25" customHeight="1">
      <c r="A23" s="566" t="s">
        <v>204</v>
      </c>
      <c r="B23" s="582"/>
      <c r="C23" s="41">
        <f t="shared" si="0"/>
        <v>41475</v>
      </c>
      <c r="D23" s="43">
        <v>20452</v>
      </c>
      <c r="E23" s="43">
        <v>21023</v>
      </c>
      <c r="F23" s="41">
        <f t="shared" si="1"/>
        <v>27135</v>
      </c>
      <c r="G23" s="43">
        <v>14864</v>
      </c>
      <c r="H23" s="43">
        <v>12271</v>
      </c>
      <c r="I23" s="41">
        <f t="shared" si="2"/>
        <v>26290</v>
      </c>
      <c r="J23" s="43">
        <v>14351</v>
      </c>
      <c r="K23" s="43">
        <v>11939</v>
      </c>
      <c r="L23" s="41">
        <f t="shared" si="3"/>
        <v>845</v>
      </c>
      <c r="M23" s="43">
        <v>513</v>
      </c>
      <c r="N23" s="43">
        <v>332</v>
      </c>
      <c r="O23" s="41">
        <f t="shared" si="4"/>
        <v>14340</v>
      </c>
      <c r="P23" s="43">
        <v>5588</v>
      </c>
      <c r="Q23" s="43">
        <v>8752</v>
      </c>
      <c r="R23" s="44"/>
      <c r="S23" s="21"/>
      <c r="T23" s="44"/>
    </row>
    <row r="24" spans="1:20" s="45" customFormat="1" ht="14.25" customHeight="1">
      <c r="A24" s="566" t="s">
        <v>357</v>
      </c>
      <c r="B24" s="582"/>
      <c r="C24" s="41">
        <f t="shared" si="0"/>
        <v>47182</v>
      </c>
      <c r="D24" s="43">
        <v>24164</v>
      </c>
      <c r="E24" s="43">
        <v>23018</v>
      </c>
      <c r="F24" s="41">
        <f t="shared" si="1"/>
        <v>31940</v>
      </c>
      <c r="G24" s="43">
        <v>17791</v>
      </c>
      <c r="H24" s="43">
        <v>14149</v>
      </c>
      <c r="I24" s="41">
        <f t="shared" si="2"/>
        <v>30939</v>
      </c>
      <c r="J24" s="43">
        <v>17175</v>
      </c>
      <c r="K24" s="43">
        <v>13764</v>
      </c>
      <c r="L24" s="41">
        <f t="shared" si="3"/>
        <v>1001</v>
      </c>
      <c r="M24" s="43">
        <v>616</v>
      </c>
      <c r="N24" s="43">
        <v>385</v>
      </c>
      <c r="O24" s="41">
        <f t="shared" si="4"/>
        <v>15242</v>
      </c>
      <c r="P24" s="43">
        <v>6373</v>
      </c>
      <c r="Q24" s="43">
        <v>8869</v>
      </c>
      <c r="R24" s="44"/>
      <c r="S24" s="21"/>
      <c r="T24" s="44"/>
    </row>
    <row r="25" spans="1:20" ht="14.25" customHeight="1">
      <c r="A25" s="1"/>
      <c r="B25" s="46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8"/>
      <c r="N25" s="35"/>
      <c r="O25" s="35"/>
      <c r="P25" s="35"/>
      <c r="Q25" s="35"/>
      <c r="R25" s="32"/>
      <c r="S25" s="7"/>
      <c r="T25" s="32"/>
    </row>
    <row r="26" spans="1:20" s="45" customFormat="1" ht="14.25" customHeight="1">
      <c r="A26" s="566" t="s">
        <v>205</v>
      </c>
      <c r="B26" s="581"/>
      <c r="C26" s="41">
        <f aca="true" t="shared" si="5" ref="C26:Q26">C27</f>
        <v>5078</v>
      </c>
      <c r="D26" s="41">
        <f t="shared" si="5"/>
        <v>2464</v>
      </c>
      <c r="E26" s="41">
        <f t="shared" si="5"/>
        <v>2614</v>
      </c>
      <c r="F26" s="41">
        <f t="shared" si="5"/>
        <v>3277</v>
      </c>
      <c r="G26" s="41">
        <f t="shared" si="5"/>
        <v>1747</v>
      </c>
      <c r="H26" s="41">
        <f t="shared" si="5"/>
        <v>1530</v>
      </c>
      <c r="I26" s="41">
        <f t="shared" si="5"/>
        <v>3189</v>
      </c>
      <c r="J26" s="41">
        <f t="shared" si="5"/>
        <v>1701</v>
      </c>
      <c r="K26" s="41">
        <f t="shared" si="5"/>
        <v>1488</v>
      </c>
      <c r="L26" s="41">
        <f t="shared" si="5"/>
        <v>88</v>
      </c>
      <c r="M26" s="41">
        <f t="shared" si="5"/>
        <v>46</v>
      </c>
      <c r="N26" s="41">
        <f t="shared" si="5"/>
        <v>42</v>
      </c>
      <c r="O26" s="41">
        <f t="shared" si="5"/>
        <v>1801</v>
      </c>
      <c r="P26" s="41">
        <f t="shared" si="5"/>
        <v>717</v>
      </c>
      <c r="Q26" s="41">
        <f t="shared" si="5"/>
        <v>1084</v>
      </c>
      <c r="R26" s="44"/>
      <c r="S26" s="44"/>
      <c r="T26" s="44"/>
    </row>
    <row r="27" spans="1:20" ht="14.25" customHeight="1">
      <c r="A27" s="1"/>
      <c r="B27" s="46" t="s">
        <v>206</v>
      </c>
      <c r="C27" s="8">
        <f>D27+E27</f>
        <v>5078</v>
      </c>
      <c r="D27" s="8">
        <v>2464</v>
      </c>
      <c r="E27" s="8">
        <v>2614</v>
      </c>
      <c r="F27" s="8">
        <f>G27+H27</f>
        <v>3277</v>
      </c>
      <c r="G27" s="8">
        <v>1747</v>
      </c>
      <c r="H27" s="8">
        <v>1530</v>
      </c>
      <c r="I27" s="8">
        <f>J27+K27</f>
        <v>3189</v>
      </c>
      <c r="J27" s="8">
        <v>1701</v>
      </c>
      <c r="K27" s="8">
        <v>1488</v>
      </c>
      <c r="L27" s="8">
        <f>M27+N27</f>
        <v>88</v>
      </c>
      <c r="M27" s="8">
        <v>46</v>
      </c>
      <c r="N27" s="8">
        <v>42</v>
      </c>
      <c r="O27" s="8">
        <f>P27+Q27</f>
        <v>1801</v>
      </c>
      <c r="P27" s="8">
        <v>717</v>
      </c>
      <c r="Q27" s="8">
        <v>1084</v>
      </c>
      <c r="R27" s="32"/>
      <c r="S27" s="7"/>
      <c r="T27" s="32"/>
    </row>
    <row r="28" spans="1:20" ht="14.25" customHeight="1">
      <c r="A28" s="1"/>
      <c r="B28" s="46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8"/>
      <c r="N28" s="35"/>
      <c r="O28" s="35"/>
      <c r="P28" s="35"/>
      <c r="Q28" s="35"/>
      <c r="R28" s="32"/>
      <c r="S28" s="7"/>
      <c r="T28" s="32"/>
    </row>
    <row r="29" spans="1:20" s="45" customFormat="1" ht="14.25" customHeight="1">
      <c r="A29" s="566" t="s">
        <v>292</v>
      </c>
      <c r="B29" s="581"/>
      <c r="C29" s="41">
        <f aca="true" t="shared" si="6" ref="C29:Q29">SUM(C30:C31)</f>
        <v>54350</v>
      </c>
      <c r="D29" s="41">
        <f t="shared" si="6"/>
        <v>26018</v>
      </c>
      <c r="E29" s="41">
        <f t="shared" si="6"/>
        <v>28332</v>
      </c>
      <c r="F29" s="41">
        <f t="shared" si="6"/>
        <v>35315</v>
      </c>
      <c r="G29" s="41">
        <f t="shared" si="6"/>
        <v>18835</v>
      </c>
      <c r="H29" s="41">
        <f t="shared" si="6"/>
        <v>16480</v>
      </c>
      <c r="I29" s="41">
        <f t="shared" si="6"/>
        <v>34184</v>
      </c>
      <c r="J29" s="41">
        <f t="shared" si="6"/>
        <v>18170</v>
      </c>
      <c r="K29" s="41">
        <f t="shared" si="6"/>
        <v>16014</v>
      </c>
      <c r="L29" s="41">
        <f t="shared" si="6"/>
        <v>1131</v>
      </c>
      <c r="M29" s="41">
        <f t="shared" si="6"/>
        <v>665</v>
      </c>
      <c r="N29" s="41">
        <f t="shared" si="6"/>
        <v>466</v>
      </c>
      <c r="O29" s="41">
        <f t="shared" si="6"/>
        <v>19035</v>
      </c>
      <c r="P29" s="41">
        <f t="shared" si="6"/>
        <v>7183</v>
      </c>
      <c r="Q29" s="41">
        <f t="shared" si="6"/>
        <v>11852</v>
      </c>
      <c r="R29" s="44"/>
      <c r="S29" s="44"/>
      <c r="T29" s="44"/>
    </row>
    <row r="30" spans="1:20" ht="14.25" customHeight="1">
      <c r="A30" s="47"/>
      <c r="B30" s="46" t="s">
        <v>293</v>
      </c>
      <c r="C30" s="8">
        <f>D30+E30</f>
        <v>31715</v>
      </c>
      <c r="D30" s="8">
        <v>15292</v>
      </c>
      <c r="E30" s="8">
        <v>16423</v>
      </c>
      <c r="F30" s="8">
        <f>G30+H30</f>
        <v>21064</v>
      </c>
      <c r="G30" s="8">
        <v>11351</v>
      </c>
      <c r="H30" s="8">
        <v>9713</v>
      </c>
      <c r="I30" s="8">
        <f>J30+K30</f>
        <v>20404</v>
      </c>
      <c r="J30" s="8">
        <v>10977</v>
      </c>
      <c r="K30" s="8">
        <v>9427</v>
      </c>
      <c r="L30" s="8">
        <f>M30+N30</f>
        <v>660</v>
      </c>
      <c r="M30" s="8">
        <v>374</v>
      </c>
      <c r="N30" s="8">
        <v>286</v>
      </c>
      <c r="O30" s="8">
        <f>P30+Q30</f>
        <v>10651</v>
      </c>
      <c r="P30" s="8">
        <v>3941</v>
      </c>
      <c r="Q30" s="8">
        <v>6710</v>
      </c>
      <c r="R30" s="32"/>
      <c r="S30" s="32"/>
      <c r="T30" s="32"/>
    </row>
    <row r="31" spans="1:20" ht="14.25" customHeight="1">
      <c r="A31" s="1"/>
      <c r="B31" s="46" t="s">
        <v>294</v>
      </c>
      <c r="C31" s="8">
        <f>D31+E31</f>
        <v>22635</v>
      </c>
      <c r="D31" s="35">
        <v>10726</v>
      </c>
      <c r="E31" s="35">
        <v>11909</v>
      </c>
      <c r="F31" s="8">
        <f>G31+H31</f>
        <v>14251</v>
      </c>
      <c r="G31" s="35">
        <v>7484</v>
      </c>
      <c r="H31" s="35">
        <v>6767</v>
      </c>
      <c r="I31" s="8">
        <f>J31+K31</f>
        <v>13780</v>
      </c>
      <c r="J31" s="35">
        <v>7193</v>
      </c>
      <c r="K31" s="35">
        <v>6587</v>
      </c>
      <c r="L31" s="8">
        <f>M31+N31</f>
        <v>471</v>
      </c>
      <c r="M31" s="8">
        <v>291</v>
      </c>
      <c r="N31" s="35">
        <v>180</v>
      </c>
      <c r="O31" s="8">
        <f>P31+Q31</f>
        <v>8384</v>
      </c>
      <c r="P31" s="35">
        <v>3242</v>
      </c>
      <c r="Q31" s="35">
        <v>5142</v>
      </c>
      <c r="R31" s="32"/>
      <c r="S31" s="7"/>
      <c r="T31" s="32"/>
    </row>
    <row r="32" spans="1:20" ht="14.25" customHeight="1">
      <c r="A32" s="1"/>
      <c r="B32" s="46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8"/>
      <c r="N32" s="35"/>
      <c r="O32" s="35"/>
      <c r="P32" s="35"/>
      <c r="Q32" s="35"/>
      <c r="R32" s="32"/>
      <c r="S32" s="7"/>
      <c r="T32" s="32"/>
    </row>
    <row r="33" spans="1:20" s="45" customFormat="1" ht="14.25" customHeight="1">
      <c r="A33" s="566" t="s">
        <v>295</v>
      </c>
      <c r="B33" s="581"/>
      <c r="C33" s="41">
        <f aca="true" t="shared" si="7" ref="C33:Q33">SUM(C34:C35)</f>
        <v>27948</v>
      </c>
      <c r="D33" s="41">
        <f t="shared" si="7"/>
        <v>13196</v>
      </c>
      <c r="E33" s="41">
        <f t="shared" si="7"/>
        <v>14752</v>
      </c>
      <c r="F33" s="41">
        <f t="shared" si="7"/>
        <v>15833</v>
      </c>
      <c r="G33" s="41">
        <f t="shared" si="7"/>
        <v>8690</v>
      </c>
      <c r="H33" s="41">
        <f t="shared" si="7"/>
        <v>7143</v>
      </c>
      <c r="I33" s="41">
        <f t="shared" si="7"/>
        <v>15351</v>
      </c>
      <c r="J33" s="41">
        <f t="shared" si="7"/>
        <v>8366</v>
      </c>
      <c r="K33" s="41">
        <f t="shared" si="7"/>
        <v>6985</v>
      </c>
      <c r="L33" s="41">
        <f t="shared" si="7"/>
        <v>482</v>
      </c>
      <c r="M33" s="41">
        <f t="shared" si="7"/>
        <v>324</v>
      </c>
      <c r="N33" s="41">
        <f t="shared" si="7"/>
        <v>158</v>
      </c>
      <c r="O33" s="41">
        <f t="shared" si="7"/>
        <v>12115</v>
      </c>
      <c r="P33" s="41">
        <f t="shared" si="7"/>
        <v>4506</v>
      </c>
      <c r="Q33" s="41">
        <f t="shared" si="7"/>
        <v>7609</v>
      </c>
      <c r="R33" s="44"/>
      <c r="S33" s="21"/>
      <c r="T33" s="44"/>
    </row>
    <row r="34" spans="1:20" ht="14.25" customHeight="1">
      <c r="A34" s="47"/>
      <c r="B34" s="46" t="s">
        <v>224</v>
      </c>
      <c r="C34" s="8">
        <f>D34+E34</f>
        <v>16917</v>
      </c>
      <c r="D34" s="35">
        <v>8021</v>
      </c>
      <c r="E34" s="35">
        <v>8896</v>
      </c>
      <c r="F34" s="8">
        <f>G34+H34</f>
        <v>9451</v>
      </c>
      <c r="G34" s="35">
        <v>5219</v>
      </c>
      <c r="H34" s="35">
        <v>4232</v>
      </c>
      <c r="I34" s="8">
        <f>J34+K34</f>
        <v>9189</v>
      </c>
      <c r="J34" s="35">
        <v>5047</v>
      </c>
      <c r="K34" s="35">
        <v>4142</v>
      </c>
      <c r="L34" s="8">
        <f>M34+N34</f>
        <v>262</v>
      </c>
      <c r="M34" s="8">
        <v>172</v>
      </c>
      <c r="N34" s="35">
        <v>90</v>
      </c>
      <c r="O34" s="8">
        <f>P34+Q34</f>
        <v>7466</v>
      </c>
      <c r="P34" s="35">
        <v>2802</v>
      </c>
      <c r="Q34" s="35">
        <v>4664</v>
      </c>
      <c r="R34" s="37"/>
      <c r="S34" s="32"/>
      <c r="T34" s="32"/>
    </row>
    <row r="35" spans="1:20" ht="14.25" customHeight="1">
      <c r="A35" s="1"/>
      <c r="B35" s="46" t="s">
        <v>262</v>
      </c>
      <c r="C35" s="8">
        <f>D35+E35</f>
        <v>11031</v>
      </c>
      <c r="D35" s="35">
        <v>5175</v>
      </c>
      <c r="E35" s="35">
        <v>5856</v>
      </c>
      <c r="F35" s="8">
        <f>G35+H35</f>
        <v>6382</v>
      </c>
      <c r="G35" s="35">
        <v>3471</v>
      </c>
      <c r="H35" s="35">
        <v>2911</v>
      </c>
      <c r="I35" s="8">
        <f>J35+K35</f>
        <v>6162</v>
      </c>
      <c r="J35" s="35">
        <v>3319</v>
      </c>
      <c r="K35" s="35">
        <v>2843</v>
      </c>
      <c r="L35" s="8">
        <f>M35+N35</f>
        <v>220</v>
      </c>
      <c r="M35" s="35">
        <v>152</v>
      </c>
      <c r="N35" s="35">
        <v>68</v>
      </c>
      <c r="O35" s="8">
        <f>P35+Q35</f>
        <v>4649</v>
      </c>
      <c r="P35" s="35">
        <v>1704</v>
      </c>
      <c r="Q35" s="35">
        <v>2945</v>
      </c>
      <c r="R35" s="32"/>
      <c r="S35" s="7"/>
      <c r="T35" s="32"/>
    </row>
    <row r="36" spans="1:20" ht="14.25" customHeight="1">
      <c r="A36" s="1"/>
      <c r="B36" s="4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2"/>
      <c r="S36" s="7"/>
      <c r="T36" s="32"/>
    </row>
    <row r="37" spans="1:20" s="45" customFormat="1" ht="14.25" customHeight="1">
      <c r="A37" s="566" t="s">
        <v>263</v>
      </c>
      <c r="B37" s="581"/>
      <c r="C37" s="41">
        <f aca="true" t="shared" si="8" ref="C37:Q37">C38</f>
        <v>14565</v>
      </c>
      <c r="D37" s="41">
        <f t="shared" si="8"/>
        <v>6941</v>
      </c>
      <c r="E37" s="41">
        <f t="shared" si="8"/>
        <v>7624</v>
      </c>
      <c r="F37" s="41">
        <f t="shared" si="8"/>
        <v>8612</v>
      </c>
      <c r="G37" s="41">
        <f t="shared" si="8"/>
        <v>4653</v>
      </c>
      <c r="H37" s="41">
        <f t="shared" si="8"/>
        <v>3959</v>
      </c>
      <c r="I37" s="41">
        <f t="shared" si="8"/>
        <v>8338</v>
      </c>
      <c r="J37" s="41">
        <f t="shared" si="8"/>
        <v>4463</v>
      </c>
      <c r="K37" s="41">
        <f t="shared" si="8"/>
        <v>3875</v>
      </c>
      <c r="L37" s="41">
        <f t="shared" si="8"/>
        <v>274</v>
      </c>
      <c r="M37" s="41">
        <f t="shared" si="8"/>
        <v>190</v>
      </c>
      <c r="N37" s="41">
        <f t="shared" si="8"/>
        <v>84</v>
      </c>
      <c r="O37" s="41">
        <f t="shared" si="8"/>
        <v>5953</v>
      </c>
      <c r="P37" s="41">
        <f t="shared" si="8"/>
        <v>2288</v>
      </c>
      <c r="Q37" s="41">
        <f t="shared" si="8"/>
        <v>3665</v>
      </c>
      <c r="R37" s="44"/>
      <c r="S37" s="21"/>
      <c r="T37" s="44"/>
    </row>
    <row r="38" spans="1:20" ht="14.25" customHeight="1">
      <c r="A38" s="1"/>
      <c r="B38" s="46" t="s">
        <v>264</v>
      </c>
      <c r="C38" s="8">
        <f>D38+E38</f>
        <v>14565</v>
      </c>
      <c r="D38" s="35">
        <v>6941</v>
      </c>
      <c r="E38" s="35">
        <v>7624</v>
      </c>
      <c r="F38" s="8">
        <f>G38+H38</f>
        <v>8612</v>
      </c>
      <c r="G38" s="35">
        <v>4653</v>
      </c>
      <c r="H38" s="35">
        <v>3959</v>
      </c>
      <c r="I38" s="8">
        <f>J38+K38</f>
        <v>8338</v>
      </c>
      <c r="J38" s="35">
        <v>4463</v>
      </c>
      <c r="K38" s="35">
        <v>3875</v>
      </c>
      <c r="L38" s="8">
        <f>M38+N38</f>
        <v>274</v>
      </c>
      <c r="M38" s="8">
        <v>190</v>
      </c>
      <c r="N38" s="35">
        <v>84</v>
      </c>
      <c r="O38" s="8">
        <f>P38+Q38</f>
        <v>5953</v>
      </c>
      <c r="P38" s="35">
        <v>2288</v>
      </c>
      <c r="Q38" s="35">
        <v>3665</v>
      </c>
      <c r="R38" s="32"/>
      <c r="S38" s="7"/>
      <c r="T38" s="32"/>
    </row>
    <row r="39" spans="1:20" ht="14.25" customHeight="1">
      <c r="A39" s="566"/>
      <c r="B39" s="56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2"/>
      <c r="S39" s="7"/>
      <c r="T39" s="32"/>
    </row>
    <row r="40" spans="1:20" s="45" customFormat="1" ht="14.25" customHeight="1">
      <c r="A40" s="566" t="s">
        <v>265</v>
      </c>
      <c r="B40" s="581"/>
      <c r="C40" s="41">
        <f aca="true" t="shared" si="9" ref="C40:Q40">SUM(C41:C42)</f>
        <v>21803</v>
      </c>
      <c r="D40" s="41">
        <f t="shared" si="9"/>
        <v>10211</v>
      </c>
      <c r="E40" s="41">
        <f t="shared" si="9"/>
        <v>11592</v>
      </c>
      <c r="F40" s="41">
        <f t="shared" si="9"/>
        <v>11258</v>
      </c>
      <c r="G40" s="41">
        <f t="shared" si="9"/>
        <v>6275</v>
      </c>
      <c r="H40" s="41">
        <f t="shared" si="9"/>
        <v>4983</v>
      </c>
      <c r="I40" s="41">
        <f t="shared" si="9"/>
        <v>10808</v>
      </c>
      <c r="J40" s="41">
        <f t="shared" si="9"/>
        <v>5943</v>
      </c>
      <c r="K40" s="41">
        <f t="shared" si="9"/>
        <v>4865</v>
      </c>
      <c r="L40" s="41">
        <f t="shared" si="9"/>
        <v>450</v>
      </c>
      <c r="M40" s="41">
        <f t="shared" si="9"/>
        <v>332</v>
      </c>
      <c r="N40" s="41">
        <f t="shared" si="9"/>
        <v>118</v>
      </c>
      <c r="O40" s="41">
        <f t="shared" si="9"/>
        <v>10545</v>
      </c>
      <c r="P40" s="41">
        <f t="shared" si="9"/>
        <v>3936</v>
      </c>
      <c r="Q40" s="41">
        <f t="shared" si="9"/>
        <v>6609</v>
      </c>
      <c r="R40" s="44"/>
      <c r="S40" s="21"/>
      <c r="T40" s="44"/>
    </row>
    <row r="41" spans="1:20" ht="14.25" customHeight="1">
      <c r="A41" s="1"/>
      <c r="B41" s="46" t="s">
        <v>281</v>
      </c>
      <c r="C41" s="8">
        <f>D41+E41</f>
        <v>7272</v>
      </c>
      <c r="D41" s="35">
        <v>3434</v>
      </c>
      <c r="E41" s="35">
        <v>3838</v>
      </c>
      <c r="F41" s="8">
        <f>G41+H41</f>
        <v>3666</v>
      </c>
      <c r="G41" s="35">
        <v>2063</v>
      </c>
      <c r="H41" s="35">
        <v>1603</v>
      </c>
      <c r="I41" s="8">
        <f>J41+K41</f>
        <v>3512</v>
      </c>
      <c r="J41" s="35">
        <v>1953</v>
      </c>
      <c r="K41" s="35">
        <v>1559</v>
      </c>
      <c r="L41" s="8">
        <f>M41+N41</f>
        <v>154</v>
      </c>
      <c r="M41" s="8">
        <v>110</v>
      </c>
      <c r="N41" s="35">
        <v>44</v>
      </c>
      <c r="O41" s="8">
        <f>P41+Q41</f>
        <v>3606</v>
      </c>
      <c r="P41" s="35">
        <v>1371</v>
      </c>
      <c r="Q41" s="35">
        <v>2235</v>
      </c>
      <c r="R41" s="32"/>
      <c r="S41" s="7"/>
      <c r="T41" s="32"/>
    </row>
    <row r="42" spans="1:20" ht="14.25" customHeight="1">
      <c r="A42" s="1"/>
      <c r="B42" s="46" t="s">
        <v>322</v>
      </c>
      <c r="C42" s="8">
        <f>D42+E42</f>
        <v>14531</v>
      </c>
      <c r="D42" s="35">
        <v>6777</v>
      </c>
      <c r="E42" s="35">
        <v>7754</v>
      </c>
      <c r="F42" s="8">
        <f>G42+H42</f>
        <v>7592</v>
      </c>
      <c r="G42" s="35">
        <v>4212</v>
      </c>
      <c r="H42" s="35">
        <v>3380</v>
      </c>
      <c r="I42" s="8">
        <f>J42+K42</f>
        <v>7296</v>
      </c>
      <c r="J42" s="35">
        <v>3990</v>
      </c>
      <c r="K42" s="35">
        <v>3306</v>
      </c>
      <c r="L42" s="8">
        <f>M42+N42</f>
        <v>296</v>
      </c>
      <c r="M42" s="35">
        <v>222</v>
      </c>
      <c r="N42" s="35">
        <v>74</v>
      </c>
      <c r="O42" s="8">
        <f>P42+Q42</f>
        <v>6939</v>
      </c>
      <c r="P42" s="35">
        <v>2565</v>
      </c>
      <c r="Q42" s="35">
        <v>4374</v>
      </c>
      <c r="R42" s="32"/>
      <c r="S42" s="7"/>
      <c r="T42" s="32"/>
    </row>
    <row r="43" spans="1:20" ht="14.25" customHeight="1">
      <c r="A43" s="48"/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32"/>
      <c r="S43" s="7"/>
      <c r="T43" s="32"/>
    </row>
    <row r="44" spans="1:20" ht="14.25">
      <c r="A44" s="51" t="s">
        <v>521</v>
      </c>
      <c r="E44" s="13"/>
      <c r="F44" s="13"/>
      <c r="G44" s="13"/>
      <c r="H44" s="32"/>
      <c r="I44" s="7"/>
      <c r="J44" s="32"/>
      <c r="K44" s="32"/>
      <c r="L44" s="32"/>
      <c r="M44" s="7"/>
      <c r="N44" s="32"/>
      <c r="O44" s="32"/>
      <c r="P44" s="32"/>
      <c r="Q44" s="32"/>
      <c r="R44" s="32"/>
      <c r="S44" s="7"/>
      <c r="T44" s="32"/>
    </row>
    <row r="45" spans="1:20" ht="14.25">
      <c r="A45" s="51" t="s">
        <v>522</v>
      </c>
      <c r="B45" s="14"/>
      <c r="C45" s="13"/>
      <c r="D45" s="13"/>
      <c r="E45" s="13"/>
      <c r="F45" s="13"/>
      <c r="G45" s="13"/>
      <c r="H45" s="32"/>
      <c r="I45" s="7"/>
      <c r="J45" s="32"/>
      <c r="K45" s="32"/>
      <c r="L45" s="32"/>
      <c r="M45" s="7"/>
      <c r="N45" s="32"/>
      <c r="O45" s="32"/>
      <c r="P45" s="32"/>
      <c r="Q45" s="32"/>
      <c r="R45" s="32"/>
      <c r="S45" s="7"/>
      <c r="T45" s="32"/>
    </row>
    <row r="46" spans="1:20" ht="14.25">
      <c r="A46" s="52" t="s">
        <v>523</v>
      </c>
      <c r="B46" s="14"/>
      <c r="C46" s="13"/>
      <c r="D46" s="13"/>
      <c r="E46" s="13"/>
      <c r="F46" s="13"/>
      <c r="G46" s="13"/>
      <c r="H46" s="32"/>
      <c r="I46" s="7"/>
      <c r="J46" s="32"/>
      <c r="K46" s="32"/>
      <c r="L46" s="32"/>
      <c r="M46" s="7"/>
      <c r="N46" s="32"/>
      <c r="O46" s="32"/>
      <c r="P46" s="32"/>
      <c r="Q46" s="32"/>
      <c r="R46" s="32"/>
      <c r="S46" s="7"/>
      <c r="T46" s="32"/>
    </row>
    <row r="47" spans="1:20" ht="14.25">
      <c r="A47" s="13"/>
      <c r="B47" s="14"/>
      <c r="C47" s="13"/>
      <c r="D47" s="13"/>
      <c r="E47" s="13"/>
      <c r="F47" s="13"/>
      <c r="G47" s="13"/>
      <c r="H47" s="32"/>
      <c r="I47" s="7"/>
      <c r="J47" s="32"/>
      <c r="K47" s="32"/>
      <c r="L47" s="32"/>
      <c r="M47" s="7"/>
      <c r="N47" s="32"/>
      <c r="O47" s="32"/>
      <c r="P47" s="32"/>
      <c r="Q47" s="32"/>
      <c r="R47" s="32"/>
      <c r="S47" s="7"/>
      <c r="T47" s="32"/>
    </row>
    <row r="48" spans="1:20" ht="14.25">
      <c r="A48" s="53" t="s">
        <v>119</v>
      </c>
      <c r="B48" s="14"/>
      <c r="C48" s="13"/>
      <c r="D48" s="13"/>
      <c r="E48" s="13"/>
      <c r="F48" s="13"/>
      <c r="G48" s="13"/>
      <c r="H48" s="32"/>
      <c r="I48" s="7"/>
      <c r="J48" s="32"/>
      <c r="K48" s="32"/>
      <c r="L48" s="32"/>
      <c r="M48" s="7"/>
      <c r="N48" s="32"/>
      <c r="O48" s="32"/>
      <c r="P48" s="32"/>
      <c r="Q48" s="32"/>
      <c r="R48" s="32"/>
      <c r="S48" s="7"/>
      <c r="T48" s="32"/>
    </row>
    <row r="49" spans="1:20" ht="14.25">
      <c r="A49" s="13"/>
      <c r="B49" s="14"/>
      <c r="C49" s="13"/>
      <c r="D49" s="13"/>
      <c r="E49" s="13"/>
      <c r="F49" s="13"/>
      <c r="G49" s="13"/>
      <c r="H49" s="32"/>
      <c r="I49" s="7"/>
      <c r="J49" s="32"/>
      <c r="K49" s="32"/>
      <c r="L49" s="32"/>
      <c r="M49" s="7"/>
      <c r="N49" s="32"/>
      <c r="O49" s="32"/>
      <c r="P49" s="32"/>
      <c r="Q49" s="32"/>
      <c r="R49" s="32"/>
      <c r="S49" s="7"/>
      <c r="T49" s="32"/>
    </row>
    <row r="50" spans="1:20" ht="14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14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32"/>
      <c r="L51" s="32"/>
      <c r="M51" s="32"/>
      <c r="N51" s="32"/>
      <c r="O51" s="32"/>
      <c r="P51" s="32"/>
      <c r="Q51" s="32"/>
      <c r="R51" s="32"/>
      <c r="S51" s="32"/>
      <c r="T51" s="32"/>
    </row>
  </sheetData>
  <sheetProtection/>
  <mergeCells count="28">
    <mergeCell ref="A29:B29"/>
    <mergeCell ref="A33:B33"/>
    <mergeCell ref="A37:B37"/>
    <mergeCell ref="A39:B39"/>
    <mergeCell ref="A40:B40"/>
    <mergeCell ref="A20:B20"/>
    <mergeCell ref="A21:B21"/>
    <mergeCell ref="A22:B22"/>
    <mergeCell ref="A23:B23"/>
    <mergeCell ref="A24:B24"/>
    <mergeCell ref="I6:K6"/>
    <mergeCell ref="A26:B26"/>
    <mergeCell ref="A14:B14"/>
    <mergeCell ref="A15:B15"/>
    <mergeCell ref="A16:B16"/>
    <mergeCell ref="A17:B17"/>
    <mergeCell ref="A18:B18"/>
    <mergeCell ref="A19:B19"/>
    <mergeCell ref="L6:N6"/>
    <mergeCell ref="A11:B11"/>
    <mergeCell ref="A13:B13"/>
    <mergeCell ref="A2:Q2"/>
    <mergeCell ref="A3:Q3"/>
    <mergeCell ref="A5:B7"/>
    <mergeCell ref="C5:E6"/>
    <mergeCell ref="F5:N5"/>
    <mergeCell ref="O5:Q6"/>
    <mergeCell ref="F6:H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view="pageBreakPreview" zoomScale="60" zoomScalePageLayoutView="0" workbookViewId="0" topLeftCell="A1">
      <pane ySplit="6" topLeftCell="A7" activePane="bottomLeft" state="frozen"/>
      <selection pane="topLeft" activeCell="A2" sqref="A2:W2"/>
      <selection pane="bottomLeft" activeCell="P49" sqref="P49"/>
    </sheetView>
  </sheetViews>
  <sheetFormatPr defaultColWidth="8.8984375" defaultRowHeight="15"/>
  <cols>
    <col min="1" max="1" width="18.8984375" style="87" customWidth="1"/>
    <col min="2" max="25" width="12.5" style="87" customWidth="1"/>
    <col min="26" max="16384" width="8.8984375" style="87" customWidth="1"/>
  </cols>
  <sheetData>
    <row r="1" spans="1:25" ht="21" customHeight="1">
      <c r="A1" s="397" t="s">
        <v>496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9"/>
      <c r="Y1" s="400" t="s">
        <v>347</v>
      </c>
    </row>
    <row r="2" spans="1:25" ht="21">
      <c r="A2" s="785" t="s">
        <v>570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</row>
    <row r="3" spans="1:25" ht="18" thickBot="1">
      <c r="A3" s="401" t="s">
        <v>95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2" t="s">
        <v>31</v>
      </c>
    </row>
    <row r="4" spans="1:25" ht="17.25">
      <c r="A4" s="403" t="s">
        <v>97</v>
      </c>
      <c r="B4" s="795" t="s">
        <v>11</v>
      </c>
      <c r="C4" s="796"/>
      <c r="D4" s="796"/>
      <c r="E4" s="796"/>
      <c r="F4" s="796"/>
      <c r="G4" s="796"/>
      <c r="H4" s="796"/>
      <c r="I4" s="796"/>
      <c r="J4" s="808"/>
      <c r="K4" s="786" t="s">
        <v>170</v>
      </c>
      <c r="L4" s="787"/>
      <c r="M4" s="809"/>
      <c r="N4" s="813" t="s">
        <v>327</v>
      </c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</row>
    <row r="5" spans="1:25" ht="17.25">
      <c r="A5" s="89" t="s">
        <v>99</v>
      </c>
      <c r="B5" s="804" t="s">
        <v>12</v>
      </c>
      <c r="C5" s="805"/>
      <c r="D5" s="806"/>
      <c r="E5" s="804" t="s">
        <v>326</v>
      </c>
      <c r="F5" s="805"/>
      <c r="G5" s="806"/>
      <c r="H5" s="804" t="s">
        <v>13</v>
      </c>
      <c r="I5" s="805"/>
      <c r="J5" s="806"/>
      <c r="K5" s="810"/>
      <c r="L5" s="811"/>
      <c r="M5" s="812"/>
      <c r="N5" s="807" t="s">
        <v>14</v>
      </c>
      <c r="O5" s="805"/>
      <c r="P5" s="806"/>
      <c r="Q5" s="807" t="s">
        <v>15</v>
      </c>
      <c r="R5" s="805"/>
      <c r="S5" s="806"/>
      <c r="T5" s="807" t="s">
        <v>321</v>
      </c>
      <c r="U5" s="805"/>
      <c r="V5" s="806"/>
      <c r="W5" s="804" t="s">
        <v>16</v>
      </c>
      <c r="X5" s="805"/>
      <c r="Y5" s="805"/>
    </row>
    <row r="6" spans="1:25" ht="17.25">
      <c r="A6" s="404" t="s">
        <v>100</v>
      </c>
      <c r="B6" s="405" t="s">
        <v>8</v>
      </c>
      <c r="C6" s="406" t="s">
        <v>113</v>
      </c>
      <c r="D6" s="407" t="s">
        <v>114</v>
      </c>
      <c r="E6" s="405" t="s">
        <v>8</v>
      </c>
      <c r="F6" s="406" t="s">
        <v>113</v>
      </c>
      <c r="G6" s="406" t="s">
        <v>114</v>
      </c>
      <c r="H6" s="408" t="s">
        <v>8</v>
      </c>
      <c r="I6" s="406" t="s">
        <v>113</v>
      </c>
      <c r="J6" s="406" t="s">
        <v>114</v>
      </c>
      <c r="K6" s="408" t="s">
        <v>8</v>
      </c>
      <c r="L6" s="406" t="s">
        <v>113</v>
      </c>
      <c r="M6" s="406" t="s">
        <v>114</v>
      </c>
      <c r="N6" s="408" t="s">
        <v>8</v>
      </c>
      <c r="O6" s="406" t="s">
        <v>113</v>
      </c>
      <c r="P6" s="406" t="s">
        <v>114</v>
      </c>
      <c r="Q6" s="408" t="s">
        <v>8</v>
      </c>
      <c r="R6" s="406" t="s">
        <v>113</v>
      </c>
      <c r="S6" s="406" t="s">
        <v>114</v>
      </c>
      <c r="T6" s="409" t="s">
        <v>8</v>
      </c>
      <c r="U6" s="410" t="s">
        <v>113</v>
      </c>
      <c r="V6" s="410" t="s">
        <v>114</v>
      </c>
      <c r="W6" s="408" t="s">
        <v>8</v>
      </c>
      <c r="X6" s="406" t="s">
        <v>113</v>
      </c>
      <c r="Y6" s="406" t="s">
        <v>114</v>
      </c>
    </row>
    <row r="7" spans="1:25" ht="17.25">
      <c r="A7" s="335" t="s">
        <v>216</v>
      </c>
      <c r="B7" s="336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8"/>
      <c r="R7" s="339"/>
      <c r="S7" s="339"/>
      <c r="T7" s="339"/>
      <c r="U7" s="339"/>
      <c r="V7" s="339"/>
      <c r="W7" s="339"/>
      <c r="X7" s="339"/>
      <c r="Y7" s="339"/>
    </row>
    <row r="8" spans="1:25" ht="17.25">
      <c r="A8" s="340" t="s">
        <v>582</v>
      </c>
      <c r="B8" s="341">
        <v>291409</v>
      </c>
      <c r="C8" s="342">
        <v>250247</v>
      </c>
      <c r="D8" s="342">
        <v>41162</v>
      </c>
      <c r="E8" s="342">
        <v>386907</v>
      </c>
      <c r="F8" s="342">
        <v>329026</v>
      </c>
      <c r="G8" s="342">
        <v>57881</v>
      </c>
      <c r="H8" s="342">
        <v>210897</v>
      </c>
      <c r="I8" s="342">
        <v>183830</v>
      </c>
      <c r="J8" s="342">
        <v>27067</v>
      </c>
      <c r="K8" s="342">
        <v>393607</v>
      </c>
      <c r="L8" s="342">
        <v>296686</v>
      </c>
      <c r="M8" s="342">
        <v>96921</v>
      </c>
      <c r="N8" s="342">
        <v>255384</v>
      </c>
      <c r="O8" s="342">
        <v>221533</v>
      </c>
      <c r="P8" s="342">
        <v>33851</v>
      </c>
      <c r="Q8" s="343">
        <v>241809</v>
      </c>
      <c r="R8" s="343">
        <v>222083</v>
      </c>
      <c r="S8" s="343">
        <v>19726</v>
      </c>
      <c r="T8" s="343">
        <v>204786</v>
      </c>
      <c r="U8" s="343">
        <v>185439</v>
      </c>
      <c r="V8" s="343">
        <v>19347</v>
      </c>
      <c r="W8" s="343">
        <v>389409</v>
      </c>
      <c r="X8" s="343">
        <v>311216</v>
      </c>
      <c r="Y8" s="343">
        <v>78193</v>
      </c>
    </row>
    <row r="9" spans="1:25" ht="17.25">
      <c r="A9" s="344"/>
      <c r="B9" s="345"/>
      <c r="C9" s="346"/>
      <c r="D9" s="346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</row>
    <row r="10" spans="1:25" ht="17.25">
      <c r="A10" s="348" t="s">
        <v>583</v>
      </c>
      <c r="B10" s="345">
        <v>261316</v>
      </c>
      <c r="C10" s="346">
        <v>257009</v>
      </c>
      <c r="D10" s="346">
        <v>4307</v>
      </c>
      <c r="E10" s="346">
        <v>325486</v>
      </c>
      <c r="F10" s="346">
        <v>324672</v>
      </c>
      <c r="G10" s="346">
        <v>814</v>
      </c>
      <c r="H10" s="346">
        <v>205740</v>
      </c>
      <c r="I10" s="346">
        <v>198407</v>
      </c>
      <c r="J10" s="346">
        <v>7333</v>
      </c>
      <c r="K10" s="346">
        <v>291767</v>
      </c>
      <c r="L10" s="346">
        <v>291166</v>
      </c>
      <c r="M10" s="346">
        <v>601</v>
      </c>
      <c r="N10" s="346">
        <v>220235</v>
      </c>
      <c r="O10" s="346">
        <v>216834</v>
      </c>
      <c r="P10" s="346">
        <v>3401</v>
      </c>
      <c r="Q10" s="346">
        <v>220267</v>
      </c>
      <c r="R10" s="346">
        <v>218737</v>
      </c>
      <c r="S10" s="346">
        <v>1530</v>
      </c>
      <c r="T10" s="346">
        <v>182006</v>
      </c>
      <c r="U10" s="346">
        <v>182001</v>
      </c>
      <c r="V10" s="346">
        <v>5</v>
      </c>
      <c r="W10" s="346">
        <v>311663</v>
      </c>
      <c r="X10" s="346">
        <v>299003</v>
      </c>
      <c r="Y10" s="346">
        <v>12660</v>
      </c>
    </row>
    <row r="11" spans="1:25" ht="17.25">
      <c r="A11" s="349" t="s">
        <v>539</v>
      </c>
      <c r="B11" s="345">
        <v>254335</v>
      </c>
      <c r="C11" s="346">
        <v>253957</v>
      </c>
      <c r="D11" s="346">
        <v>378</v>
      </c>
      <c r="E11" s="346">
        <v>325146</v>
      </c>
      <c r="F11" s="346">
        <v>324349</v>
      </c>
      <c r="G11" s="346">
        <v>797</v>
      </c>
      <c r="H11" s="346">
        <v>192441</v>
      </c>
      <c r="I11" s="346">
        <v>192428</v>
      </c>
      <c r="J11" s="346">
        <v>13</v>
      </c>
      <c r="K11" s="346">
        <v>299781</v>
      </c>
      <c r="L11" s="346">
        <v>299440</v>
      </c>
      <c r="M11" s="346">
        <v>341</v>
      </c>
      <c r="N11" s="346">
        <v>229970</v>
      </c>
      <c r="O11" s="346">
        <v>229650</v>
      </c>
      <c r="P11" s="346">
        <v>320</v>
      </c>
      <c r="Q11" s="346">
        <v>220276</v>
      </c>
      <c r="R11" s="346">
        <v>218681</v>
      </c>
      <c r="S11" s="346">
        <v>1595</v>
      </c>
      <c r="T11" s="346">
        <v>200358</v>
      </c>
      <c r="U11" s="346">
        <v>200223</v>
      </c>
      <c r="V11" s="346">
        <v>135</v>
      </c>
      <c r="W11" s="346">
        <v>306868</v>
      </c>
      <c r="X11" s="346">
        <v>306868</v>
      </c>
      <c r="Y11" s="346">
        <v>0</v>
      </c>
    </row>
    <row r="12" spans="1:25" ht="17.25">
      <c r="A12" s="349" t="s">
        <v>540</v>
      </c>
      <c r="B12" s="345">
        <v>261077</v>
      </c>
      <c r="C12" s="346">
        <v>255223</v>
      </c>
      <c r="D12" s="346">
        <v>5854</v>
      </c>
      <c r="E12" s="346">
        <v>330200</v>
      </c>
      <c r="F12" s="346">
        <v>324204</v>
      </c>
      <c r="G12" s="346">
        <v>5996</v>
      </c>
      <c r="H12" s="346">
        <v>200761</v>
      </c>
      <c r="I12" s="346">
        <v>195032</v>
      </c>
      <c r="J12" s="346">
        <v>5729</v>
      </c>
      <c r="K12" s="346">
        <v>309820</v>
      </c>
      <c r="L12" s="346">
        <v>292247</v>
      </c>
      <c r="M12" s="346">
        <v>17573</v>
      </c>
      <c r="N12" s="346">
        <v>233933</v>
      </c>
      <c r="O12" s="346">
        <v>224266</v>
      </c>
      <c r="P12" s="346">
        <v>9667</v>
      </c>
      <c r="Q12" s="346">
        <v>268724</v>
      </c>
      <c r="R12" s="346">
        <v>237142</v>
      </c>
      <c r="S12" s="346">
        <v>31582</v>
      </c>
      <c r="T12" s="346">
        <v>189494</v>
      </c>
      <c r="U12" s="346">
        <v>184530</v>
      </c>
      <c r="V12" s="346">
        <v>4964</v>
      </c>
      <c r="W12" s="346">
        <v>319218</v>
      </c>
      <c r="X12" s="346">
        <v>311466</v>
      </c>
      <c r="Y12" s="346">
        <v>7752</v>
      </c>
    </row>
    <row r="13" spans="1:25" ht="17.25">
      <c r="A13" s="349" t="s">
        <v>541</v>
      </c>
      <c r="B13" s="345">
        <v>265276</v>
      </c>
      <c r="C13" s="346">
        <v>260538</v>
      </c>
      <c r="D13" s="346">
        <v>4738</v>
      </c>
      <c r="E13" s="346">
        <v>332982</v>
      </c>
      <c r="F13" s="346">
        <v>331933</v>
      </c>
      <c r="G13" s="346">
        <v>1049</v>
      </c>
      <c r="H13" s="346">
        <v>206350</v>
      </c>
      <c r="I13" s="346">
        <v>198400</v>
      </c>
      <c r="J13" s="346">
        <v>7950</v>
      </c>
      <c r="K13" s="346">
        <v>325501</v>
      </c>
      <c r="L13" s="346">
        <v>286322</v>
      </c>
      <c r="M13" s="346">
        <v>39179</v>
      </c>
      <c r="N13" s="346">
        <v>226634</v>
      </c>
      <c r="O13" s="346">
        <v>225230</v>
      </c>
      <c r="P13" s="346">
        <v>1404</v>
      </c>
      <c r="Q13" s="346">
        <v>222402</v>
      </c>
      <c r="R13" s="346">
        <v>222167</v>
      </c>
      <c r="S13" s="346">
        <v>235</v>
      </c>
      <c r="T13" s="346">
        <v>188755</v>
      </c>
      <c r="U13" s="346">
        <v>188095</v>
      </c>
      <c r="V13" s="346">
        <v>660</v>
      </c>
      <c r="W13" s="346">
        <v>321784</v>
      </c>
      <c r="X13" s="346">
        <v>317857</v>
      </c>
      <c r="Y13" s="346">
        <v>3927</v>
      </c>
    </row>
    <row r="14" spans="1:25" ht="17.25">
      <c r="A14" s="349" t="s">
        <v>542</v>
      </c>
      <c r="B14" s="345">
        <v>267021</v>
      </c>
      <c r="C14" s="346">
        <v>254429</v>
      </c>
      <c r="D14" s="346">
        <v>12592</v>
      </c>
      <c r="E14" s="346">
        <v>329353</v>
      </c>
      <c r="F14" s="346">
        <v>329038</v>
      </c>
      <c r="G14" s="346">
        <v>315</v>
      </c>
      <c r="H14" s="346">
        <v>212549</v>
      </c>
      <c r="I14" s="346">
        <v>189228</v>
      </c>
      <c r="J14" s="346">
        <v>23321</v>
      </c>
      <c r="K14" s="346">
        <v>289803</v>
      </c>
      <c r="L14" s="346">
        <v>288023</v>
      </c>
      <c r="M14" s="346">
        <v>1780</v>
      </c>
      <c r="N14" s="346">
        <v>225691</v>
      </c>
      <c r="O14" s="346">
        <v>225433</v>
      </c>
      <c r="P14" s="346">
        <v>258</v>
      </c>
      <c r="Q14" s="346">
        <v>212826</v>
      </c>
      <c r="R14" s="346">
        <v>211570</v>
      </c>
      <c r="S14" s="346">
        <v>1256</v>
      </c>
      <c r="T14" s="346">
        <v>195991</v>
      </c>
      <c r="U14" s="346">
        <v>195875</v>
      </c>
      <c r="V14" s="346">
        <v>116</v>
      </c>
      <c r="W14" s="346">
        <v>307787</v>
      </c>
      <c r="X14" s="346">
        <v>307763</v>
      </c>
      <c r="Y14" s="346">
        <v>24</v>
      </c>
    </row>
    <row r="15" spans="1:25" ht="17.25">
      <c r="A15" s="349" t="s">
        <v>543</v>
      </c>
      <c r="B15" s="345">
        <v>378500</v>
      </c>
      <c r="C15" s="346">
        <v>261890</v>
      </c>
      <c r="D15" s="346">
        <v>116610</v>
      </c>
      <c r="E15" s="346">
        <v>530466</v>
      </c>
      <c r="F15" s="346">
        <v>334911</v>
      </c>
      <c r="G15" s="346">
        <v>195555</v>
      </c>
      <c r="H15" s="346">
        <v>245314</v>
      </c>
      <c r="I15" s="346">
        <v>197893</v>
      </c>
      <c r="J15" s="346">
        <v>47421</v>
      </c>
      <c r="K15" s="346">
        <v>764971</v>
      </c>
      <c r="L15" s="346">
        <v>298367</v>
      </c>
      <c r="M15" s="346">
        <v>466604</v>
      </c>
      <c r="N15" s="346">
        <v>359640</v>
      </c>
      <c r="O15" s="346">
        <v>232153</v>
      </c>
      <c r="P15" s="346">
        <v>127487</v>
      </c>
      <c r="Q15" s="346">
        <v>296295</v>
      </c>
      <c r="R15" s="346">
        <v>230344</v>
      </c>
      <c r="S15" s="346">
        <v>65951</v>
      </c>
      <c r="T15" s="346">
        <v>279467</v>
      </c>
      <c r="U15" s="346">
        <v>199507</v>
      </c>
      <c r="V15" s="346">
        <v>79960</v>
      </c>
      <c r="W15" s="346">
        <v>598980</v>
      </c>
      <c r="X15" s="346">
        <v>315837</v>
      </c>
      <c r="Y15" s="346">
        <v>283143</v>
      </c>
    </row>
    <row r="16" spans="1:25" ht="17.25">
      <c r="A16" s="349" t="s">
        <v>544</v>
      </c>
      <c r="B16" s="345">
        <v>351542</v>
      </c>
      <c r="C16" s="346">
        <v>251950</v>
      </c>
      <c r="D16" s="346">
        <v>99592</v>
      </c>
      <c r="E16" s="346">
        <v>471936</v>
      </c>
      <c r="F16" s="346">
        <v>333019</v>
      </c>
      <c r="G16" s="346">
        <v>138917</v>
      </c>
      <c r="H16" s="346">
        <v>246376</v>
      </c>
      <c r="I16" s="346">
        <v>181135</v>
      </c>
      <c r="J16" s="346">
        <v>65241</v>
      </c>
      <c r="K16" s="346">
        <v>305151</v>
      </c>
      <c r="L16" s="346">
        <v>299619</v>
      </c>
      <c r="M16" s="346">
        <v>5532</v>
      </c>
      <c r="N16" s="346">
        <v>277643</v>
      </c>
      <c r="O16" s="346">
        <v>212985</v>
      </c>
      <c r="P16" s="346">
        <v>64658</v>
      </c>
      <c r="Q16" s="346">
        <v>233089</v>
      </c>
      <c r="R16" s="346">
        <v>215548</v>
      </c>
      <c r="S16" s="346">
        <v>17541</v>
      </c>
      <c r="T16" s="346">
        <v>205449</v>
      </c>
      <c r="U16" s="346">
        <v>173822</v>
      </c>
      <c r="V16" s="346">
        <v>31627</v>
      </c>
      <c r="W16" s="346">
        <v>486187</v>
      </c>
      <c r="X16" s="346">
        <v>311036</v>
      </c>
      <c r="Y16" s="346">
        <v>175151</v>
      </c>
    </row>
    <row r="17" spans="1:25" ht="17.25">
      <c r="A17" s="349" t="s">
        <v>545</v>
      </c>
      <c r="B17" s="345">
        <v>253713</v>
      </c>
      <c r="C17" s="346">
        <v>249925</v>
      </c>
      <c r="D17" s="346">
        <v>3788</v>
      </c>
      <c r="E17" s="346">
        <v>337816</v>
      </c>
      <c r="F17" s="346">
        <v>330535</v>
      </c>
      <c r="G17" s="346">
        <v>7281</v>
      </c>
      <c r="H17" s="346">
        <v>181402</v>
      </c>
      <c r="I17" s="346">
        <v>180618</v>
      </c>
      <c r="J17" s="346">
        <v>784</v>
      </c>
      <c r="K17" s="346">
        <v>299333</v>
      </c>
      <c r="L17" s="346">
        <v>299063</v>
      </c>
      <c r="M17" s="346">
        <v>270</v>
      </c>
      <c r="N17" s="346">
        <v>215881</v>
      </c>
      <c r="O17" s="346">
        <v>214654</v>
      </c>
      <c r="P17" s="346">
        <v>1227</v>
      </c>
      <c r="Q17" s="346">
        <v>223466</v>
      </c>
      <c r="R17" s="346">
        <v>221788</v>
      </c>
      <c r="S17" s="346">
        <v>1678</v>
      </c>
      <c r="T17" s="346">
        <v>174789</v>
      </c>
      <c r="U17" s="346">
        <v>174683</v>
      </c>
      <c r="V17" s="346">
        <v>106</v>
      </c>
      <c r="W17" s="346">
        <v>314633</v>
      </c>
      <c r="X17" s="346">
        <v>310850</v>
      </c>
      <c r="Y17" s="346">
        <v>3783</v>
      </c>
    </row>
    <row r="18" spans="1:25" ht="17.25">
      <c r="A18" s="349" t="s">
        <v>546</v>
      </c>
      <c r="B18" s="345">
        <v>247603</v>
      </c>
      <c r="C18" s="346">
        <v>246409</v>
      </c>
      <c r="D18" s="346">
        <v>1194</v>
      </c>
      <c r="E18" s="346">
        <v>329540</v>
      </c>
      <c r="F18" s="346">
        <v>329205</v>
      </c>
      <c r="G18" s="346">
        <v>335</v>
      </c>
      <c r="H18" s="346">
        <v>177901</v>
      </c>
      <c r="I18" s="346">
        <v>175976</v>
      </c>
      <c r="J18" s="346">
        <v>1925</v>
      </c>
      <c r="K18" s="346">
        <v>299238</v>
      </c>
      <c r="L18" s="346">
        <v>298773</v>
      </c>
      <c r="M18" s="346">
        <v>465</v>
      </c>
      <c r="N18" s="346">
        <v>221312</v>
      </c>
      <c r="O18" s="346">
        <v>220493</v>
      </c>
      <c r="P18" s="346">
        <v>819</v>
      </c>
      <c r="Q18" s="346">
        <v>224657</v>
      </c>
      <c r="R18" s="346">
        <v>219117</v>
      </c>
      <c r="S18" s="346">
        <v>5540</v>
      </c>
      <c r="T18" s="346">
        <v>184645</v>
      </c>
      <c r="U18" s="346">
        <v>184547</v>
      </c>
      <c r="V18" s="346">
        <v>98</v>
      </c>
      <c r="W18" s="346">
        <v>311939</v>
      </c>
      <c r="X18" s="346">
        <v>311939</v>
      </c>
      <c r="Y18" s="346">
        <v>0</v>
      </c>
    </row>
    <row r="19" spans="1:25" ht="17.25">
      <c r="A19" s="349" t="s">
        <v>547</v>
      </c>
      <c r="B19" s="345">
        <v>239868</v>
      </c>
      <c r="C19" s="346">
        <v>239728</v>
      </c>
      <c r="D19" s="346">
        <v>140</v>
      </c>
      <c r="E19" s="346">
        <v>327807</v>
      </c>
      <c r="F19" s="346">
        <v>327483</v>
      </c>
      <c r="G19" s="346">
        <v>324</v>
      </c>
      <c r="H19" s="346">
        <v>172642</v>
      </c>
      <c r="I19" s="346">
        <v>172642</v>
      </c>
      <c r="J19" s="346">
        <v>0</v>
      </c>
      <c r="K19" s="346">
        <v>334419</v>
      </c>
      <c r="L19" s="346">
        <v>306636</v>
      </c>
      <c r="M19" s="346">
        <v>27783</v>
      </c>
      <c r="N19" s="346">
        <v>219616</v>
      </c>
      <c r="O19" s="346">
        <v>219134</v>
      </c>
      <c r="P19" s="346">
        <v>482</v>
      </c>
      <c r="Q19" s="346">
        <v>226262</v>
      </c>
      <c r="R19" s="346">
        <v>223715</v>
      </c>
      <c r="S19" s="346">
        <v>2547</v>
      </c>
      <c r="T19" s="346">
        <v>180815</v>
      </c>
      <c r="U19" s="346">
        <v>180754</v>
      </c>
      <c r="V19" s="346">
        <v>61</v>
      </c>
      <c r="W19" s="346">
        <v>315687</v>
      </c>
      <c r="X19" s="346">
        <v>315287</v>
      </c>
      <c r="Y19" s="346">
        <v>400</v>
      </c>
    </row>
    <row r="20" spans="1:25" ht="17.25">
      <c r="A20" s="349" t="s">
        <v>548</v>
      </c>
      <c r="B20" s="345">
        <v>238004</v>
      </c>
      <c r="C20" s="346">
        <v>237349</v>
      </c>
      <c r="D20" s="346">
        <v>655</v>
      </c>
      <c r="E20" s="346">
        <v>335172</v>
      </c>
      <c r="F20" s="346">
        <v>334416</v>
      </c>
      <c r="G20" s="346">
        <v>756</v>
      </c>
      <c r="H20" s="346">
        <v>163472</v>
      </c>
      <c r="I20" s="346">
        <v>162894</v>
      </c>
      <c r="J20" s="346">
        <v>578</v>
      </c>
      <c r="K20" s="346">
        <v>300713</v>
      </c>
      <c r="L20" s="346">
        <v>299863</v>
      </c>
      <c r="M20" s="346">
        <v>850</v>
      </c>
      <c r="N20" s="346">
        <v>246375</v>
      </c>
      <c r="O20" s="346">
        <v>220386</v>
      </c>
      <c r="P20" s="346">
        <v>25989</v>
      </c>
      <c r="Q20" s="346">
        <v>223677</v>
      </c>
      <c r="R20" s="346">
        <v>222417</v>
      </c>
      <c r="S20" s="346">
        <v>1260</v>
      </c>
      <c r="T20" s="346">
        <v>185658</v>
      </c>
      <c r="U20" s="346">
        <v>182826</v>
      </c>
      <c r="V20" s="346">
        <v>2832</v>
      </c>
      <c r="W20" s="346">
        <v>415075</v>
      </c>
      <c r="X20" s="346">
        <v>315646</v>
      </c>
      <c r="Y20" s="346">
        <v>99429</v>
      </c>
    </row>
    <row r="21" spans="1:25" ht="17.25">
      <c r="A21" s="349" t="s">
        <v>549</v>
      </c>
      <c r="B21" s="345">
        <v>482663</v>
      </c>
      <c r="C21" s="346">
        <v>232966</v>
      </c>
      <c r="D21" s="346">
        <v>249697</v>
      </c>
      <c r="E21" s="346">
        <v>684442</v>
      </c>
      <c r="F21" s="346">
        <v>324384</v>
      </c>
      <c r="G21" s="346">
        <v>360058</v>
      </c>
      <c r="H21" s="346">
        <v>327015</v>
      </c>
      <c r="I21" s="346">
        <v>162447</v>
      </c>
      <c r="J21" s="346">
        <v>164568</v>
      </c>
      <c r="K21" s="346">
        <v>874892</v>
      </c>
      <c r="L21" s="346">
        <v>303177</v>
      </c>
      <c r="M21" s="346">
        <v>571715</v>
      </c>
      <c r="N21" s="346">
        <v>388193</v>
      </c>
      <c r="O21" s="346">
        <v>217143</v>
      </c>
      <c r="P21" s="346">
        <v>171050</v>
      </c>
      <c r="Q21" s="346">
        <v>335052</v>
      </c>
      <c r="R21" s="346">
        <v>223426</v>
      </c>
      <c r="S21" s="346">
        <v>111626</v>
      </c>
      <c r="T21" s="346">
        <v>288348</v>
      </c>
      <c r="U21" s="346">
        <v>178899</v>
      </c>
      <c r="V21" s="346">
        <v>109449</v>
      </c>
      <c r="W21" s="346">
        <v>673368</v>
      </c>
      <c r="X21" s="346">
        <v>311518</v>
      </c>
      <c r="Y21" s="346">
        <v>361850</v>
      </c>
    </row>
    <row r="22" spans="1:25" ht="17.25">
      <c r="A22" s="350"/>
      <c r="B22" s="351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</row>
    <row r="23" spans="1:25" ht="17.25">
      <c r="A23" s="335" t="s">
        <v>213</v>
      </c>
      <c r="B23" s="351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</row>
    <row r="24" spans="1:25" ht="17.25">
      <c r="A24" s="340" t="s">
        <v>581</v>
      </c>
      <c r="B24" s="351">
        <v>437914</v>
      </c>
      <c r="C24" s="343">
        <v>387810</v>
      </c>
      <c r="D24" s="343">
        <v>50104</v>
      </c>
      <c r="E24" s="343">
        <v>700647</v>
      </c>
      <c r="F24" s="343">
        <v>628087</v>
      </c>
      <c r="G24" s="343">
        <v>72560</v>
      </c>
      <c r="H24" s="343">
        <v>262376</v>
      </c>
      <c r="I24" s="343">
        <v>227275</v>
      </c>
      <c r="J24" s="343">
        <v>35101</v>
      </c>
      <c r="K24" s="343">
        <v>456950</v>
      </c>
      <c r="L24" s="343">
        <v>342765</v>
      </c>
      <c r="M24" s="343">
        <v>114185</v>
      </c>
      <c r="N24" s="343">
        <v>299663</v>
      </c>
      <c r="O24" s="343">
        <v>256407</v>
      </c>
      <c r="P24" s="343">
        <v>43256</v>
      </c>
      <c r="Q24" s="343">
        <v>282131</v>
      </c>
      <c r="R24" s="343">
        <v>257748</v>
      </c>
      <c r="S24" s="343">
        <v>24383</v>
      </c>
      <c r="T24" s="343">
        <v>235917</v>
      </c>
      <c r="U24" s="343">
        <v>212189</v>
      </c>
      <c r="V24" s="343">
        <v>23728</v>
      </c>
      <c r="W24" s="343">
        <v>434930</v>
      </c>
      <c r="X24" s="343">
        <v>345090</v>
      </c>
      <c r="Y24" s="343">
        <v>89840</v>
      </c>
    </row>
    <row r="25" spans="1:25" ht="17.25">
      <c r="A25" s="344"/>
      <c r="B25" s="351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</row>
    <row r="26" spans="1:25" ht="17.25">
      <c r="A26" s="348" t="s">
        <v>583</v>
      </c>
      <c r="B26" s="345">
        <v>425886</v>
      </c>
      <c r="C26" s="346">
        <v>414765</v>
      </c>
      <c r="D26" s="346">
        <v>11121</v>
      </c>
      <c r="E26" s="346">
        <v>625640</v>
      </c>
      <c r="F26" s="346">
        <v>623387</v>
      </c>
      <c r="G26" s="346">
        <v>2253</v>
      </c>
      <c r="H26" s="346">
        <v>276312</v>
      </c>
      <c r="I26" s="346">
        <v>258550</v>
      </c>
      <c r="J26" s="346">
        <v>17762</v>
      </c>
      <c r="K26" s="346">
        <v>346511</v>
      </c>
      <c r="L26" s="346">
        <v>345479</v>
      </c>
      <c r="M26" s="346">
        <v>1032</v>
      </c>
      <c r="N26" s="346">
        <v>254750</v>
      </c>
      <c r="O26" s="346">
        <v>250564</v>
      </c>
      <c r="P26" s="346">
        <v>4186</v>
      </c>
      <c r="Q26" s="346">
        <v>248867</v>
      </c>
      <c r="R26" s="346">
        <v>246443</v>
      </c>
      <c r="S26" s="346">
        <v>2424</v>
      </c>
      <c r="T26" s="346">
        <v>209879</v>
      </c>
      <c r="U26" s="346">
        <v>209870</v>
      </c>
      <c r="V26" s="346">
        <v>9</v>
      </c>
      <c r="W26" s="346">
        <v>339241</v>
      </c>
      <c r="X26" s="346">
        <v>326676</v>
      </c>
      <c r="Y26" s="346">
        <v>12565</v>
      </c>
    </row>
    <row r="27" spans="1:25" ht="17.25">
      <c r="A27" s="349" t="s">
        <v>539</v>
      </c>
      <c r="B27" s="345">
        <v>415560</v>
      </c>
      <c r="C27" s="346">
        <v>414667</v>
      </c>
      <c r="D27" s="346">
        <v>893</v>
      </c>
      <c r="E27" s="346">
        <v>620058</v>
      </c>
      <c r="F27" s="346">
        <v>618022</v>
      </c>
      <c r="G27" s="346">
        <v>2036</v>
      </c>
      <c r="H27" s="346">
        <v>260708</v>
      </c>
      <c r="I27" s="346">
        <v>260681</v>
      </c>
      <c r="J27" s="346">
        <v>27</v>
      </c>
      <c r="K27" s="346">
        <v>362621</v>
      </c>
      <c r="L27" s="346">
        <v>362053</v>
      </c>
      <c r="M27" s="346">
        <v>568</v>
      </c>
      <c r="N27" s="346">
        <v>260699</v>
      </c>
      <c r="O27" s="346">
        <v>260432</v>
      </c>
      <c r="P27" s="346">
        <v>267</v>
      </c>
      <c r="Q27" s="346">
        <v>252983</v>
      </c>
      <c r="R27" s="346">
        <v>251652</v>
      </c>
      <c r="S27" s="346">
        <v>1331</v>
      </c>
      <c r="T27" s="346">
        <v>226693</v>
      </c>
      <c r="U27" s="346">
        <v>226500</v>
      </c>
      <c r="V27" s="346">
        <v>193</v>
      </c>
      <c r="W27" s="346">
        <v>336374</v>
      </c>
      <c r="X27" s="346">
        <v>336374</v>
      </c>
      <c r="Y27" s="346">
        <v>0</v>
      </c>
    </row>
    <row r="28" spans="1:25" ht="17.25">
      <c r="A28" s="349" t="s">
        <v>540</v>
      </c>
      <c r="B28" s="345">
        <v>422539</v>
      </c>
      <c r="C28" s="346">
        <v>414291</v>
      </c>
      <c r="D28" s="346">
        <v>8248</v>
      </c>
      <c r="E28" s="346">
        <v>623398</v>
      </c>
      <c r="F28" s="346">
        <v>616446</v>
      </c>
      <c r="G28" s="346">
        <v>6952</v>
      </c>
      <c r="H28" s="346">
        <v>270806</v>
      </c>
      <c r="I28" s="346">
        <v>261579</v>
      </c>
      <c r="J28" s="346">
        <v>9227</v>
      </c>
      <c r="K28" s="346">
        <v>360156</v>
      </c>
      <c r="L28" s="346">
        <v>343347</v>
      </c>
      <c r="M28" s="346">
        <v>16809</v>
      </c>
      <c r="N28" s="346">
        <v>269972</v>
      </c>
      <c r="O28" s="346">
        <v>261271</v>
      </c>
      <c r="P28" s="346">
        <v>8701</v>
      </c>
      <c r="Q28" s="346">
        <v>290558</v>
      </c>
      <c r="R28" s="346">
        <v>270377</v>
      </c>
      <c r="S28" s="346">
        <v>20181</v>
      </c>
      <c r="T28" s="346">
        <v>220380</v>
      </c>
      <c r="U28" s="346">
        <v>214562</v>
      </c>
      <c r="V28" s="346">
        <v>5818</v>
      </c>
      <c r="W28" s="346">
        <v>352044</v>
      </c>
      <c r="X28" s="346">
        <v>342970</v>
      </c>
      <c r="Y28" s="346">
        <v>9074</v>
      </c>
    </row>
    <row r="29" spans="1:25" ht="17.25">
      <c r="A29" s="349" t="s">
        <v>541</v>
      </c>
      <c r="B29" s="345">
        <v>430140</v>
      </c>
      <c r="C29" s="346">
        <v>422795</v>
      </c>
      <c r="D29" s="346">
        <v>7345</v>
      </c>
      <c r="E29" s="346">
        <v>641386</v>
      </c>
      <c r="F29" s="346">
        <v>639939</v>
      </c>
      <c r="G29" s="346">
        <v>1447</v>
      </c>
      <c r="H29" s="346">
        <v>273934</v>
      </c>
      <c r="I29" s="346">
        <v>262228</v>
      </c>
      <c r="J29" s="346">
        <v>11706</v>
      </c>
      <c r="K29" s="346">
        <v>376254</v>
      </c>
      <c r="L29" s="346">
        <v>329904</v>
      </c>
      <c r="M29" s="346">
        <v>46350</v>
      </c>
      <c r="N29" s="346">
        <v>266272</v>
      </c>
      <c r="O29" s="346">
        <v>264121</v>
      </c>
      <c r="P29" s="346">
        <v>2151</v>
      </c>
      <c r="Q29" s="346">
        <v>256238</v>
      </c>
      <c r="R29" s="346">
        <v>255941</v>
      </c>
      <c r="S29" s="346">
        <v>297</v>
      </c>
      <c r="T29" s="346">
        <v>220393</v>
      </c>
      <c r="U29" s="346">
        <v>219481</v>
      </c>
      <c r="V29" s="346">
        <v>912</v>
      </c>
      <c r="W29" s="346">
        <v>356017</v>
      </c>
      <c r="X29" s="346">
        <v>350809</v>
      </c>
      <c r="Y29" s="346">
        <v>5208</v>
      </c>
    </row>
    <row r="30" spans="1:25" ht="17.25">
      <c r="A30" s="349" t="s">
        <v>542</v>
      </c>
      <c r="B30" s="345">
        <v>440386</v>
      </c>
      <c r="C30" s="346">
        <v>424869</v>
      </c>
      <c r="D30" s="346">
        <v>15517</v>
      </c>
      <c r="E30" s="346">
        <v>646363</v>
      </c>
      <c r="F30" s="346">
        <v>645145</v>
      </c>
      <c r="G30" s="346">
        <v>1218</v>
      </c>
      <c r="H30" s="346">
        <v>279426</v>
      </c>
      <c r="I30" s="346">
        <v>252736</v>
      </c>
      <c r="J30" s="346">
        <v>26690</v>
      </c>
      <c r="K30" s="346">
        <v>336483</v>
      </c>
      <c r="L30" s="346">
        <v>333905</v>
      </c>
      <c r="M30" s="346">
        <v>2578</v>
      </c>
      <c r="N30" s="346">
        <v>256682</v>
      </c>
      <c r="O30" s="346">
        <v>256426</v>
      </c>
      <c r="P30" s="346">
        <v>256</v>
      </c>
      <c r="Q30" s="346">
        <v>246784</v>
      </c>
      <c r="R30" s="346">
        <v>245478</v>
      </c>
      <c r="S30" s="346">
        <v>1306</v>
      </c>
      <c r="T30" s="346">
        <v>220648</v>
      </c>
      <c r="U30" s="346">
        <v>220475</v>
      </c>
      <c r="V30" s="346">
        <v>173</v>
      </c>
      <c r="W30" s="346">
        <v>340433</v>
      </c>
      <c r="X30" s="346">
        <v>340402</v>
      </c>
      <c r="Y30" s="346">
        <v>31</v>
      </c>
    </row>
    <row r="31" spans="1:25" ht="17.25">
      <c r="A31" s="349" t="s">
        <v>543</v>
      </c>
      <c r="B31" s="345">
        <v>583962</v>
      </c>
      <c r="C31" s="346">
        <v>429737</v>
      </c>
      <c r="D31" s="346">
        <v>154225</v>
      </c>
      <c r="E31" s="346">
        <v>938307</v>
      </c>
      <c r="F31" s="346">
        <v>652217</v>
      </c>
      <c r="G31" s="346">
        <v>286090</v>
      </c>
      <c r="H31" s="346">
        <v>320269</v>
      </c>
      <c r="I31" s="346">
        <v>264174</v>
      </c>
      <c r="J31" s="346">
        <v>56095</v>
      </c>
      <c r="K31" s="346">
        <v>902540</v>
      </c>
      <c r="L31" s="346">
        <v>344173</v>
      </c>
      <c r="M31" s="346">
        <v>558367</v>
      </c>
      <c r="N31" s="346">
        <v>435715</v>
      </c>
      <c r="O31" s="346">
        <v>265597</v>
      </c>
      <c r="P31" s="346">
        <v>170118</v>
      </c>
      <c r="Q31" s="346">
        <v>372860</v>
      </c>
      <c r="R31" s="346">
        <v>271396</v>
      </c>
      <c r="S31" s="346">
        <v>101464</v>
      </c>
      <c r="T31" s="346">
        <v>328922</v>
      </c>
      <c r="U31" s="346">
        <v>223976</v>
      </c>
      <c r="V31" s="346">
        <v>104946</v>
      </c>
      <c r="W31" s="346">
        <v>675995</v>
      </c>
      <c r="X31" s="346">
        <v>347802</v>
      </c>
      <c r="Y31" s="346">
        <v>328193</v>
      </c>
    </row>
    <row r="32" spans="1:25" ht="17.25">
      <c r="A32" s="349" t="s">
        <v>544</v>
      </c>
      <c r="B32" s="345">
        <v>472990</v>
      </c>
      <c r="C32" s="346">
        <v>373532</v>
      </c>
      <c r="D32" s="346">
        <v>99458</v>
      </c>
      <c r="E32" s="346">
        <v>783011</v>
      </c>
      <c r="F32" s="346">
        <v>652449</v>
      </c>
      <c r="G32" s="346">
        <v>130562</v>
      </c>
      <c r="H32" s="346">
        <v>289952</v>
      </c>
      <c r="I32" s="346">
        <v>208858</v>
      </c>
      <c r="J32" s="346">
        <v>81094</v>
      </c>
      <c r="K32" s="346">
        <v>346859</v>
      </c>
      <c r="L32" s="346">
        <v>340657</v>
      </c>
      <c r="M32" s="346">
        <v>6202</v>
      </c>
      <c r="N32" s="346">
        <v>340208</v>
      </c>
      <c r="O32" s="346">
        <v>255045</v>
      </c>
      <c r="P32" s="346">
        <v>85163</v>
      </c>
      <c r="Q32" s="346">
        <v>269926</v>
      </c>
      <c r="R32" s="346">
        <v>256715</v>
      </c>
      <c r="S32" s="346">
        <v>13211</v>
      </c>
      <c r="T32" s="346">
        <v>245530</v>
      </c>
      <c r="U32" s="346">
        <v>206242</v>
      </c>
      <c r="V32" s="346">
        <v>39288</v>
      </c>
      <c r="W32" s="346">
        <v>543515</v>
      </c>
      <c r="X32" s="346">
        <v>346408</v>
      </c>
      <c r="Y32" s="346">
        <v>197107</v>
      </c>
    </row>
    <row r="33" spans="1:25" ht="17.25">
      <c r="A33" s="349" t="s">
        <v>545</v>
      </c>
      <c r="B33" s="345">
        <v>366383</v>
      </c>
      <c r="C33" s="346">
        <v>365537</v>
      </c>
      <c r="D33" s="346">
        <v>846</v>
      </c>
      <c r="E33" s="346">
        <v>638977</v>
      </c>
      <c r="F33" s="346">
        <v>636686</v>
      </c>
      <c r="G33" s="346">
        <v>2291</v>
      </c>
      <c r="H33" s="346">
        <v>206754</v>
      </c>
      <c r="I33" s="346">
        <v>206754</v>
      </c>
      <c r="J33" s="346">
        <v>0</v>
      </c>
      <c r="K33" s="346">
        <v>337195</v>
      </c>
      <c r="L33" s="346">
        <v>336926</v>
      </c>
      <c r="M33" s="346">
        <v>269</v>
      </c>
      <c r="N33" s="346">
        <v>257399</v>
      </c>
      <c r="O33" s="346">
        <v>255645</v>
      </c>
      <c r="P33" s="346">
        <v>1754</v>
      </c>
      <c r="Q33" s="346">
        <v>257204</v>
      </c>
      <c r="R33" s="346">
        <v>256054</v>
      </c>
      <c r="S33" s="346">
        <v>1150</v>
      </c>
      <c r="T33" s="346">
        <v>206705</v>
      </c>
      <c r="U33" s="346">
        <v>206519</v>
      </c>
      <c r="V33" s="346">
        <v>186</v>
      </c>
      <c r="W33" s="346">
        <v>350407</v>
      </c>
      <c r="X33" s="346">
        <v>345559</v>
      </c>
      <c r="Y33" s="346">
        <v>4848</v>
      </c>
    </row>
    <row r="34" spans="1:25" ht="17.25">
      <c r="A34" s="349" t="s">
        <v>546</v>
      </c>
      <c r="B34" s="345">
        <v>358931</v>
      </c>
      <c r="C34" s="346">
        <v>356693</v>
      </c>
      <c r="D34" s="346">
        <v>2238</v>
      </c>
      <c r="E34" s="346">
        <v>628453</v>
      </c>
      <c r="F34" s="346">
        <v>626698</v>
      </c>
      <c r="G34" s="346">
        <v>1755</v>
      </c>
      <c r="H34" s="346">
        <v>201462</v>
      </c>
      <c r="I34" s="346">
        <v>198943</v>
      </c>
      <c r="J34" s="346">
        <v>2519</v>
      </c>
      <c r="K34" s="346">
        <v>342129</v>
      </c>
      <c r="L34" s="346">
        <v>341348</v>
      </c>
      <c r="M34" s="346">
        <v>781</v>
      </c>
      <c r="N34" s="346">
        <v>253608</v>
      </c>
      <c r="O34" s="346">
        <v>252414</v>
      </c>
      <c r="P34" s="346">
        <v>1194</v>
      </c>
      <c r="Q34" s="346">
        <v>264214</v>
      </c>
      <c r="R34" s="346">
        <v>253534</v>
      </c>
      <c r="S34" s="346">
        <v>10680</v>
      </c>
      <c r="T34" s="346">
        <v>206981</v>
      </c>
      <c r="U34" s="346">
        <v>206831</v>
      </c>
      <c r="V34" s="346">
        <v>150</v>
      </c>
      <c r="W34" s="346">
        <v>348858</v>
      </c>
      <c r="X34" s="346">
        <v>348858</v>
      </c>
      <c r="Y34" s="346">
        <v>0</v>
      </c>
    </row>
    <row r="35" spans="1:25" ht="17.25">
      <c r="A35" s="349" t="s">
        <v>547</v>
      </c>
      <c r="B35" s="345">
        <v>345394</v>
      </c>
      <c r="C35" s="346">
        <v>344828</v>
      </c>
      <c r="D35" s="346">
        <v>566</v>
      </c>
      <c r="E35" s="346">
        <v>597735</v>
      </c>
      <c r="F35" s="346">
        <v>596192</v>
      </c>
      <c r="G35" s="346">
        <v>1543</v>
      </c>
      <c r="H35" s="346">
        <v>199096</v>
      </c>
      <c r="I35" s="346">
        <v>199096</v>
      </c>
      <c r="J35" s="346">
        <v>0</v>
      </c>
      <c r="K35" s="346">
        <v>390396</v>
      </c>
      <c r="L35" s="346">
        <v>351116</v>
      </c>
      <c r="M35" s="346">
        <v>39280</v>
      </c>
      <c r="N35" s="346">
        <v>251289</v>
      </c>
      <c r="O35" s="346">
        <v>250922</v>
      </c>
      <c r="P35" s="346">
        <v>367</v>
      </c>
      <c r="Q35" s="346">
        <v>264605</v>
      </c>
      <c r="R35" s="346">
        <v>262984</v>
      </c>
      <c r="S35" s="346">
        <v>1621</v>
      </c>
      <c r="T35" s="346">
        <v>202256</v>
      </c>
      <c r="U35" s="346">
        <v>202164</v>
      </c>
      <c r="V35" s="346">
        <v>92</v>
      </c>
      <c r="W35" s="346">
        <v>353341</v>
      </c>
      <c r="X35" s="346">
        <v>352824</v>
      </c>
      <c r="Y35" s="346">
        <v>517</v>
      </c>
    </row>
    <row r="36" spans="1:25" ht="17.25">
      <c r="A36" s="349" t="s">
        <v>548</v>
      </c>
      <c r="B36" s="345">
        <v>363777</v>
      </c>
      <c r="C36" s="346">
        <v>362397</v>
      </c>
      <c r="D36" s="346">
        <v>1380</v>
      </c>
      <c r="E36" s="346">
        <v>629424</v>
      </c>
      <c r="F36" s="346">
        <v>625863</v>
      </c>
      <c r="G36" s="346">
        <v>3561</v>
      </c>
      <c r="H36" s="346">
        <v>195560</v>
      </c>
      <c r="I36" s="346">
        <v>195560</v>
      </c>
      <c r="J36" s="346">
        <v>0</v>
      </c>
      <c r="K36" s="346">
        <v>341990</v>
      </c>
      <c r="L36" s="346">
        <v>340558</v>
      </c>
      <c r="M36" s="346">
        <v>1432</v>
      </c>
      <c r="N36" s="346">
        <v>291720</v>
      </c>
      <c r="O36" s="346">
        <v>254304</v>
      </c>
      <c r="P36" s="346">
        <v>37416</v>
      </c>
      <c r="Q36" s="346">
        <v>263730</v>
      </c>
      <c r="R36" s="346">
        <v>262423</v>
      </c>
      <c r="S36" s="346">
        <v>1307</v>
      </c>
      <c r="T36" s="346">
        <v>210414</v>
      </c>
      <c r="U36" s="346">
        <v>206628</v>
      </c>
      <c r="V36" s="346">
        <v>3786</v>
      </c>
      <c r="W36" s="346">
        <v>476712</v>
      </c>
      <c r="X36" s="346">
        <v>353960</v>
      </c>
      <c r="Y36" s="346">
        <v>122752</v>
      </c>
    </row>
    <row r="37" spans="1:25" ht="17.25">
      <c r="A37" s="349" t="s">
        <v>549</v>
      </c>
      <c r="B37" s="345">
        <v>646069</v>
      </c>
      <c r="C37" s="346">
        <v>352557</v>
      </c>
      <c r="D37" s="346">
        <v>293512</v>
      </c>
      <c r="E37" s="346">
        <v>1032091</v>
      </c>
      <c r="F37" s="346">
        <v>601007</v>
      </c>
      <c r="G37" s="346">
        <v>431084</v>
      </c>
      <c r="H37" s="346">
        <v>403491</v>
      </c>
      <c r="I37" s="346">
        <v>196430</v>
      </c>
      <c r="J37" s="346">
        <v>207061</v>
      </c>
      <c r="K37" s="346">
        <v>1008804</v>
      </c>
      <c r="L37" s="346">
        <v>349185</v>
      </c>
      <c r="M37" s="346">
        <v>659619</v>
      </c>
      <c r="N37" s="346">
        <v>460969</v>
      </c>
      <c r="O37" s="346">
        <v>250605</v>
      </c>
      <c r="P37" s="346">
        <v>210364</v>
      </c>
      <c r="Q37" s="346">
        <v>411822</v>
      </c>
      <c r="R37" s="346">
        <v>261189</v>
      </c>
      <c r="S37" s="346">
        <v>150633</v>
      </c>
      <c r="T37" s="346">
        <v>329923</v>
      </c>
      <c r="U37" s="346">
        <v>202841</v>
      </c>
      <c r="V37" s="346">
        <v>127082</v>
      </c>
      <c r="W37" s="346">
        <v>759227</v>
      </c>
      <c r="X37" s="346">
        <v>349177</v>
      </c>
      <c r="Y37" s="346">
        <v>410050</v>
      </c>
    </row>
    <row r="38" spans="1:25" ht="17.25">
      <c r="A38" s="350"/>
      <c r="B38" s="351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</row>
    <row r="39" spans="1:25" ht="17.25">
      <c r="A39" s="335" t="s">
        <v>214</v>
      </c>
      <c r="B39" s="351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</row>
    <row r="40" spans="1:25" ht="17.25">
      <c r="A40" s="340" t="s">
        <v>581</v>
      </c>
      <c r="B40" s="351">
        <v>254261</v>
      </c>
      <c r="C40" s="343">
        <v>215366</v>
      </c>
      <c r="D40" s="343">
        <v>38895</v>
      </c>
      <c r="E40" s="343">
        <v>319380</v>
      </c>
      <c r="F40" s="343">
        <v>264659</v>
      </c>
      <c r="G40" s="343">
        <v>54721</v>
      </c>
      <c r="H40" s="343">
        <v>196081</v>
      </c>
      <c r="I40" s="343">
        <v>171326</v>
      </c>
      <c r="J40" s="343">
        <v>24755</v>
      </c>
      <c r="K40" s="343">
        <v>307167</v>
      </c>
      <c r="L40" s="343">
        <v>233806</v>
      </c>
      <c r="M40" s="343">
        <v>73361</v>
      </c>
      <c r="N40" s="343">
        <v>176755</v>
      </c>
      <c r="O40" s="343">
        <v>159605</v>
      </c>
      <c r="P40" s="343">
        <v>17150</v>
      </c>
      <c r="Q40" s="343">
        <v>200730</v>
      </c>
      <c r="R40" s="343">
        <v>185748</v>
      </c>
      <c r="S40" s="343">
        <v>14982</v>
      </c>
      <c r="T40" s="343">
        <v>153951</v>
      </c>
      <c r="U40" s="343">
        <v>141757</v>
      </c>
      <c r="V40" s="343">
        <v>12194</v>
      </c>
      <c r="W40" s="343">
        <v>239847</v>
      </c>
      <c r="X40" s="343">
        <v>199921</v>
      </c>
      <c r="Y40" s="343">
        <v>39926</v>
      </c>
    </row>
    <row r="41" spans="1:25" ht="17.25">
      <c r="A41" s="344"/>
      <c r="B41" s="351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</row>
    <row r="42" spans="1:25" ht="17.25">
      <c r="A42" s="348" t="s">
        <v>583</v>
      </c>
      <c r="B42" s="345">
        <v>223533</v>
      </c>
      <c r="C42" s="346">
        <v>220790</v>
      </c>
      <c r="D42" s="346">
        <v>2743</v>
      </c>
      <c r="E42" s="346">
        <v>263020</v>
      </c>
      <c r="F42" s="346">
        <v>262506</v>
      </c>
      <c r="G42" s="346">
        <v>514</v>
      </c>
      <c r="H42" s="346">
        <v>188180</v>
      </c>
      <c r="I42" s="346">
        <v>183442</v>
      </c>
      <c r="J42" s="346">
        <v>4738</v>
      </c>
      <c r="K42" s="346">
        <v>220612</v>
      </c>
      <c r="L42" s="346">
        <v>220570</v>
      </c>
      <c r="M42" s="346">
        <v>42</v>
      </c>
      <c r="N42" s="346">
        <v>164113</v>
      </c>
      <c r="O42" s="346">
        <v>161989</v>
      </c>
      <c r="P42" s="346">
        <v>2124</v>
      </c>
      <c r="Q42" s="346">
        <v>187917</v>
      </c>
      <c r="R42" s="346">
        <v>187399</v>
      </c>
      <c r="S42" s="346">
        <v>518</v>
      </c>
      <c r="T42" s="346">
        <v>143195</v>
      </c>
      <c r="U42" s="346">
        <v>143195</v>
      </c>
      <c r="V42" s="346">
        <v>0</v>
      </c>
      <c r="W42" s="346">
        <v>223447</v>
      </c>
      <c r="X42" s="346">
        <v>210480</v>
      </c>
      <c r="Y42" s="346">
        <v>12967</v>
      </c>
    </row>
    <row r="43" spans="1:25" ht="17.25">
      <c r="A43" s="349" t="s">
        <v>539</v>
      </c>
      <c r="B43" s="345">
        <v>217905</v>
      </c>
      <c r="C43" s="346">
        <v>217643</v>
      </c>
      <c r="D43" s="346">
        <v>262</v>
      </c>
      <c r="E43" s="346">
        <v>264617</v>
      </c>
      <c r="F43" s="346">
        <v>264075</v>
      </c>
      <c r="G43" s="346">
        <v>542</v>
      </c>
      <c r="H43" s="346">
        <v>175738</v>
      </c>
      <c r="I43" s="346">
        <v>175729</v>
      </c>
      <c r="J43" s="346">
        <v>9</v>
      </c>
      <c r="K43" s="346">
        <v>213481</v>
      </c>
      <c r="L43" s="346">
        <v>213453</v>
      </c>
      <c r="M43" s="346">
        <v>28</v>
      </c>
      <c r="N43" s="346">
        <v>166699</v>
      </c>
      <c r="O43" s="346">
        <v>166269</v>
      </c>
      <c r="P43" s="346">
        <v>430</v>
      </c>
      <c r="Q43" s="346">
        <v>186499</v>
      </c>
      <c r="R43" s="346">
        <v>184631</v>
      </c>
      <c r="S43" s="346">
        <v>1868</v>
      </c>
      <c r="T43" s="346">
        <v>145039</v>
      </c>
      <c r="U43" s="346">
        <v>145026</v>
      </c>
      <c r="V43" s="346">
        <v>13</v>
      </c>
      <c r="W43" s="346">
        <v>212501</v>
      </c>
      <c r="X43" s="346">
        <v>212501</v>
      </c>
      <c r="Y43" s="346">
        <v>0</v>
      </c>
    </row>
    <row r="44" spans="1:25" ht="17.25">
      <c r="A44" s="349" t="s">
        <v>540</v>
      </c>
      <c r="B44" s="345">
        <v>224044</v>
      </c>
      <c r="C44" s="346">
        <v>218740</v>
      </c>
      <c r="D44" s="346">
        <v>5304</v>
      </c>
      <c r="E44" s="346">
        <v>269168</v>
      </c>
      <c r="F44" s="346">
        <v>263371</v>
      </c>
      <c r="G44" s="346">
        <v>5797</v>
      </c>
      <c r="H44" s="346">
        <v>183357</v>
      </c>
      <c r="I44" s="346">
        <v>178497</v>
      </c>
      <c r="J44" s="346">
        <v>4860</v>
      </c>
      <c r="K44" s="346">
        <v>237535</v>
      </c>
      <c r="L44" s="346">
        <v>218864</v>
      </c>
      <c r="M44" s="346">
        <v>18671</v>
      </c>
      <c r="N44" s="346">
        <v>174410</v>
      </c>
      <c r="O44" s="346">
        <v>163148</v>
      </c>
      <c r="P44" s="346">
        <v>11262</v>
      </c>
      <c r="Q44" s="346">
        <v>242757</v>
      </c>
      <c r="R44" s="346">
        <v>197615</v>
      </c>
      <c r="S44" s="346">
        <v>45142</v>
      </c>
      <c r="T44" s="346">
        <v>146027</v>
      </c>
      <c r="U44" s="346">
        <v>142266</v>
      </c>
      <c r="V44" s="346">
        <v>3761</v>
      </c>
      <c r="W44" s="346">
        <v>214063</v>
      </c>
      <c r="X44" s="346">
        <v>210544</v>
      </c>
      <c r="Y44" s="346">
        <v>3519</v>
      </c>
    </row>
    <row r="45" spans="1:25" ht="17.25">
      <c r="A45" s="349" t="s">
        <v>541</v>
      </c>
      <c r="B45" s="345">
        <v>226852</v>
      </c>
      <c r="C45" s="346">
        <v>222721</v>
      </c>
      <c r="D45" s="346">
        <v>4131</v>
      </c>
      <c r="E45" s="346">
        <v>268613</v>
      </c>
      <c r="F45" s="346">
        <v>267648</v>
      </c>
      <c r="G45" s="346">
        <v>965</v>
      </c>
      <c r="H45" s="346">
        <v>189110</v>
      </c>
      <c r="I45" s="346">
        <v>182119</v>
      </c>
      <c r="J45" s="346">
        <v>6991</v>
      </c>
      <c r="K45" s="346">
        <v>255121</v>
      </c>
      <c r="L45" s="346">
        <v>225886</v>
      </c>
      <c r="M45" s="346">
        <v>29235</v>
      </c>
      <c r="N45" s="346">
        <v>164828</v>
      </c>
      <c r="O45" s="346">
        <v>164587</v>
      </c>
      <c r="P45" s="346">
        <v>241</v>
      </c>
      <c r="Q45" s="346">
        <v>188156</v>
      </c>
      <c r="R45" s="346">
        <v>187984</v>
      </c>
      <c r="S45" s="346">
        <v>172</v>
      </c>
      <c r="T45" s="346">
        <v>145738</v>
      </c>
      <c r="U45" s="346">
        <v>145420</v>
      </c>
      <c r="V45" s="346">
        <v>318</v>
      </c>
      <c r="W45" s="346">
        <v>216885</v>
      </c>
      <c r="X45" s="346">
        <v>216885</v>
      </c>
      <c r="Y45" s="346">
        <v>0</v>
      </c>
    </row>
    <row r="46" spans="1:25" ht="17.25">
      <c r="A46" s="349" t="s">
        <v>542</v>
      </c>
      <c r="B46" s="345">
        <v>227201</v>
      </c>
      <c r="C46" s="346">
        <v>215280</v>
      </c>
      <c r="D46" s="346">
        <v>11921</v>
      </c>
      <c r="E46" s="346">
        <v>261785</v>
      </c>
      <c r="F46" s="346">
        <v>261662</v>
      </c>
      <c r="G46" s="346">
        <v>123</v>
      </c>
      <c r="H46" s="346">
        <v>196195</v>
      </c>
      <c r="I46" s="346">
        <v>173698</v>
      </c>
      <c r="J46" s="346">
        <v>22497</v>
      </c>
      <c r="K46" s="346">
        <v>225431</v>
      </c>
      <c r="L46" s="346">
        <v>224751</v>
      </c>
      <c r="M46" s="346">
        <v>680</v>
      </c>
      <c r="N46" s="346">
        <v>162953</v>
      </c>
      <c r="O46" s="346">
        <v>162692</v>
      </c>
      <c r="P46" s="346">
        <v>261</v>
      </c>
      <c r="Q46" s="346">
        <v>178459</v>
      </c>
      <c r="R46" s="346">
        <v>177254</v>
      </c>
      <c r="S46" s="346">
        <v>1205</v>
      </c>
      <c r="T46" s="346">
        <v>145425</v>
      </c>
      <c r="U46" s="346">
        <v>145425</v>
      </c>
      <c r="V46" s="346">
        <v>0</v>
      </c>
      <c r="W46" s="346">
        <v>204094</v>
      </c>
      <c r="X46" s="346">
        <v>204094</v>
      </c>
      <c r="Y46" s="346">
        <v>0</v>
      </c>
    </row>
    <row r="47" spans="1:25" ht="17.25">
      <c r="A47" s="349" t="s">
        <v>543</v>
      </c>
      <c r="B47" s="345">
        <v>329704</v>
      </c>
      <c r="C47" s="346">
        <v>222028</v>
      </c>
      <c r="D47" s="346">
        <v>107676</v>
      </c>
      <c r="E47" s="346">
        <v>443768</v>
      </c>
      <c r="F47" s="346">
        <v>267459</v>
      </c>
      <c r="G47" s="346">
        <v>176309</v>
      </c>
      <c r="H47" s="346">
        <v>225812</v>
      </c>
      <c r="I47" s="346">
        <v>180648</v>
      </c>
      <c r="J47" s="346">
        <v>45164</v>
      </c>
      <c r="K47" s="346">
        <v>573461</v>
      </c>
      <c r="L47" s="346">
        <v>234601</v>
      </c>
      <c r="M47" s="346">
        <v>338860</v>
      </c>
      <c r="N47" s="346">
        <v>227977</v>
      </c>
      <c r="O47" s="346">
        <v>174271</v>
      </c>
      <c r="P47" s="346">
        <v>53706</v>
      </c>
      <c r="Q47" s="346">
        <v>218951</v>
      </c>
      <c r="R47" s="346">
        <v>188875</v>
      </c>
      <c r="S47" s="346">
        <v>30076</v>
      </c>
      <c r="T47" s="346">
        <v>201440</v>
      </c>
      <c r="U47" s="346">
        <v>160901</v>
      </c>
      <c r="V47" s="346">
        <v>40539</v>
      </c>
      <c r="W47" s="346">
        <v>349428</v>
      </c>
      <c r="X47" s="346">
        <v>212263</v>
      </c>
      <c r="Y47" s="346">
        <v>137165</v>
      </c>
    </row>
    <row r="48" spans="1:25" ht="17.25">
      <c r="A48" s="349" t="s">
        <v>544</v>
      </c>
      <c r="B48" s="345">
        <v>317492</v>
      </c>
      <c r="C48" s="346">
        <v>217862</v>
      </c>
      <c r="D48" s="346">
        <v>99630</v>
      </c>
      <c r="E48" s="346">
        <v>406246</v>
      </c>
      <c r="F48" s="346">
        <v>265565</v>
      </c>
      <c r="G48" s="346">
        <v>140681</v>
      </c>
      <c r="H48" s="346">
        <v>231228</v>
      </c>
      <c r="I48" s="346">
        <v>171497</v>
      </c>
      <c r="J48" s="346">
        <v>59731</v>
      </c>
      <c r="K48" s="346">
        <v>248249</v>
      </c>
      <c r="L48" s="346">
        <v>243632</v>
      </c>
      <c r="M48" s="346">
        <v>4617</v>
      </c>
      <c r="N48" s="346">
        <v>179493</v>
      </c>
      <c r="O48" s="346">
        <v>147002</v>
      </c>
      <c r="P48" s="346">
        <v>32491</v>
      </c>
      <c r="Q48" s="346">
        <v>198194</v>
      </c>
      <c r="R48" s="346">
        <v>176551</v>
      </c>
      <c r="S48" s="346">
        <v>21643</v>
      </c>
      <c r="T48" s="346">
        <v>151436</v>
      </c>
      <c r="U48" s="346">
        <v>130134</v>
      </c>
      <c r="V48" s="346">
        <v>21302</v>
      </c>
      <c r="W48" s="346">
        <v>289874</v>
      </c>
      <c r="X48" s="346">
        <v>189908</v>
      </c>
      <c r="Y48" s="346">
        <v>99966</v>
      </c>
    </row>
    <row r="49" spans="1:25" ht="17.25">
      <c r="A49" s="349" t="s">
        <v>545</v>
      </c>
      <c r="B49" s="345">
        <v>222248</v>
      </c>
      <c r="C49" s="346">
        <v>217638</v>
      </c>
      <c r="D49" s="346">
        <v>4610</v>
      </c>
      <c r="E49" s="346">
        <v>274200</v>
      </c>
      <c r="F49" s="346">
        <v>265864</v>
      </c>
      <c r="G49" s="346">
        <v>8336</v>
      </c>
      <c r="H49" s="346">
        <v>172676</v>
      </c>
      <c r="I49" s="346">
        <v>171622</v>
      </c>
      <c r="J49" s="346">
        <v>1054</v>
      </c>
      <c r="K49" s="346">
        <v>248430</v>
      </c>
      <c r="L49" s="346">
        <v>248159</v>
      </c>
      <c r="M49" s="346">
        <v>271</v>
      </c>
      <c r="N49" s="346">
        <v>150006</v>
      </c>
      <c r="O49" s="346">
        <v>149617</v>
      </c>
      <c r="P49" s="346">
        <v>389</v>
      </c>
      <c r="Q49" s="346">
        <v>188954</v>
      </c>
      <c r="R49" s="346">
        <v>186737</v>
      </c>
      <c r="S49" s="346">
        <v>2217</v>
      </c>
      <c r="T49" s="346">
        <v>132349</v>
      </c>
      <c r="U49" s="346">
        <v>132349</v>
      </c>
      <c r="V49" s="346">
        <v>0</v>
      </c>
      <c r="W49" s="346">
        <v>187557</v>
      </c>
      <c r="X49" s="346">
        <v>187557</v>
      </c>
      <c r="Y49" s="346">
        <v>0</v>
      </c>
    </row>
    <row r="50" spans="1:25" ht="17.25">
      <c r="A50" s="349" t="s">
        <v>546</v>
      </c>
      <c r="B50" s="345">
        <v>216836</v>
      </c>
      <c r="C50" s="346">
        <v>215930</v>
      </c>
      <c r="D50" s="346">
        <v>906</v>
      </c>
      <c r="E50" s="346">
        <v>266695</v>
      </c>
      <c r="F50" s="346">
        <v>266659</v>
      </c>
      <c r="G50" s="346">
        <v>36</v>
      </c>
      <c r="H50" s="346">
        <v>169924</v>
      </c>
      <c r="I50" s="346">
        <v>168200</v>
      </c>
      <c r="J50" s="346">
        <v>1724</v>
      </c>
      <c r="K50" s="346">
        <v>241047</v>
      </c>
      <c r="L50" s="346">
        <v>241010</v>
      </c>
      <c r="M50" s="346">
        <v>37</v>
      </c>
      <c r="N50" s="346">
        <v>157575</v>
      </c>
      <c r="O50" s="346">
        <v>157495</v>
      </c>
      <c r="P50" s="346">
        <v>80</v>
      </c>
      <c r="Q50" s="346">
        <v>185032</v>
      </c>
      <c r="R50" s="346">
        <v>184640</v>
      </c>
      <c r="S50" s="346">
        <v>392</v>
      </c>
      <c r="T50" s="346">
        <v>142279</v>
      </c>
      <c r="U50" s="346">
        <v>142279</v>
      </c>
      <c r="V50" s="346">
        <v>0</v>
      </c>
      <c r="W50" s="346">
        <v>182975</v>
      </c>
      <c r="X50" s="346">
        <v>182975</v>
      </c>
      <c r="Y50" s="346">
        <v>0</v>
      </c>
    </row>
    <row r="51" spans="1:25" ht="17.25">
      <c r="A51" s="349" t="s">
        <v>547</v>
      </c>
      <c r="B51" s="345">
        <v>209751</v>
      </c>
      <c r="C51" s="346">
        <v>209732</v>
      </c>
      <c r="D51" s="346">
        <v>19</v>
      </c>
      <c r="E51" s="346">
        <v>265280</v>
      </c>
      <c r="F51" s="346">
        <v>265238</v>
      </c>
      <c r="G51" s="346">
        <v>42</v>
      </c>
      <c r="H51" s="346">
        <v>163918</v>
      </c>
      <c r="I51" s="346">
        <v>163918</v>
      </c>
      <c r="J51" s="346">
        <v>0</v>
      </c>
      <c r="K51" s="346">
        <v>257549</v>
      </c>
      <c r="L51" s="346">
        <v>245554</v>
      </c>
      <c r="M51" s="346">
        <v>11995</v>
      </c>
      <c r="N51" s="346">
        <v>157384</v>
      </c>
      <c r="O51" s="346">
        <v>156678</v>
      </c>
      <c r="P51" s="346">
        <v>706</v>
      </c>
      <c r="Q51" s="346">
        <v>189070</v>
      </c>
      <c r="R51" s="346">
        <v>185625</v>
      </c>
      <c r="S51" s="346">
        <v>3445</v>
      </c>
      <c r="T51" s="346">
        <v>139862</v>
      </c>
      <c r="U51" s="346">
        <v>139862</v>
      </c>
      <c r="V51" s="346">
        <v>0</v>
      </c>
      <c r="W51" s="346">
        <v>185953</v>
      </c>
      <c r="X51" s="346">
        <v>185953</v>
      </c>
      <c r="Y51" s="346">
        <v>0</v>
      </c>
    </row>
    <row r="52" spans="1:25" ht="17.25">
      <c r="A52" s="349" t="s">
        <v>548</v>
      </c>
      <c r="B52" s="345">
        <v>203719</v>
      </c>
      <c r="C52" s="346">
        <v>203261</v>
      </c>
      <c r="D52" s="346">
        <v>458</v>
      </c>
      <c r="E52" s="346">
        <v>265556</v>
      </c>
      <c r="F52" s="346">
        <v>265463</v>
      </c>
      <c r="G52" s="346">
        <v>93</v>
      </c>
      <c r="H52" s="346">
        <v>153793</v>
      </c>
      <c r="I52" s="346">
        <v>153040</v>
      </c>
      <c r="J52" s="346">
        <v>753</v>
      </c>
      <c r="K52" s="346">
        <v>246141</v>
      </c>
      <c r="L52" s="346">
        <v>246060</v>
      </c>
      <c r="M52" s="346">
        <v>81</v>
      </c>
      <c r="N52" s="346">
        <v>162204</v>
      </c>
      <c r="O52" s="346">
        <v>157426</v>
      </c>
      <c r="P52" s="346">
        <v>4778</v>
      </c>
      <c r="Q52" s="346">
        <v>185845</v>
      </c>
      <c r="R52" s="346">
        <v>184629</v>
      </c>
      <c r="S52" s="346">
        <v>1216</v>
      </c>
      <c r="T52" s="346">
        <v>141409</v>
      </c>
      <c r="U52" s="346">
        <v>140282</v>
      </c>
      <c r="V52" s="346">
        <v>1127</v>
      </c>
      <c r="W52" s="346">
        <v>214408</v>
      </c>
      <c r="X52" s="346">
        <v>190910</v>
      </c>
      <c r="Y52" s="346">
        <v>23498</v>
      </c>
    </row>
    <row r="53" spans="1:25" ht="17.25">
      <c r="A53" s="352" t="s">
        <v>549</v>
      </c>
      <c r="B53" s="353">
        <v>438419</v>
      </c>
      <c r="C53" s="354">
        <v>200585</v>
      </c>
      <c r="D53" s="354">
        <v>237834</v>
      </c>
      <c r="E53" s="354">
        <v>603521</v>
      </c>
      <c r="F53" s="354">
        <v>259996</v>
      </c>
      <c r="G53" s="354">
        <v>343525</v>
      </c>
      <c r="H53" s="354">
        <v>303941</v>
      </c>
      <c r="I53" s="354">
        <v>152194</v>
      </c>
      <c r="J53" s="354">
        <v>151747</v>
      </c>
      <c r="K53" s="354">
        <v>693907</v>
      </c>
      <c r="L53" s="354">
        <v>240996</v>
      </c>
      <c r="M53" s="354">
        <v>452911</v>
      </c>
      <c r="N53" s="354">
        <v>253432</v>
      </c>
      <c r="O53" s="354">
        <v>155181</v>
      </c>
      <c r="P53" s="354">
        <v>98251</v>
      </c>
      <c r="Q53" s="354">
        <v>262034</v>
      </c>
      <c r="R53" s="354">
        <v>187509</v>
      </c>
      <c r="S53" s="354">
        <v>74525</v>
      </c>
      <c r="T53" s="354">
        <v>214521</v>
      </c>
      <c r="U53" s="354">
        <v>136385</v>
      </c>
      <c r="V53" s="354">
        <v>78136</v>
      </c>
      <c r="W53" s="354">
        <v>395139</v>
      </c>
      <c r="X53" s="354">
        <v>189484</v>
      </c>
      <c r="Y53" s="354">
        <v>205655</v>
      </c>
    </row>
    <row r="54" spans="1:25" ht="17.25">
      <c r="A54" s="88" t="s">
        <v>101</v>
      </c>
      <c r="B54" s="89"/>
      <c r="C54" s="89"/>
      <c r="D54" s="89"/>
      <c r="E54" s="89"/>
      <c r="F54" s="89"/>
      <c r="G54" s="89"/>
      <c r="H54" s="89"/>
      <c r="I54" s="89"/>
      <c r="J54" s="90"/>
      <c r="K54" s="90"/>
      <c r="L54" s="90"/>
      <c r="M54" s="90" t="s">
        <v>119</v>
      </c>
      <c r="N54" s="90"/>
      <c r="O54" s="90"/>
      <c r="P54" s="90"/>
      <c r="Q54" s="90"/>
      <c r="R54" s="90"/>
      <c r="S54" s="90"/>
      <c r="T54" s="90" t="s">
        <v>119</v>
      </c>
      <c r="U54" s="90"/>
      <c r="V54" s="90"/>
      <c r="W54" s="90"/>
      <c r="X54" s="90" t="s">
        <v>119</v>
      </c>
      <c r="Y54" s="90"/>
    </row>
    <row r="55" spans="1:25" ht="17.25">
      <c r="A55" s="91" t="s">
        <v>38</v>
      </c>
      <c r="B55" s="92"/>
      <c r="C55" s="92"/>
      <c r="D55" s="92"/>
      <c r="E55" s="92"/>
      <c r="F55" s="92"/>
      <c r="G55" s="92"/>
      <c r="H55" s="92"/>
      <c r="I55" s="92"/>
      <c r="J55" s="93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</row>
    <row r="56" spans="1:25" ht="17.25">
      <c r="A56" s="91" t="s">
        <v>39</v>
      </c>
      <c r="B56" s="92"/>
      <c r="C56" s="92"/>
      <c r="D56" s="92"/>
      <c r="E56" s="92"/>
      <c r="F56" s="92"/>
      <c r="G56" s="92"/>
      <c r="H56" s="92"/>
      <c r="I56" s="92"/>
      <c r="J56" s="93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</row>
    <row r="57" spans="1:25" ht="17.25">
      <c r="A57" s="91" t="s">
        <v>102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</row>
  </sheetData>
  <sheetProtection/>
  <mergeCells count="11">
    <mergeCell ref="E5:G5"/>
    <mergeCell ref="H5:J5"/>
    <mergeCell ref="N5:P5"/>
    <mergeCell ref="Q5:S5"/>
    <mergeCell ref="T5:V5"/>
    <mergeCell ref="W5:Y5"/>
    <mergeCell ref="A2:Y2"/>
    <mergeCell ref="B4:J4"/>
    <mergeCell ref="K4:M5"/>
    <mergeCell ref="N4:Y4"/>
    <mergeCell ref="B5:D5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57" r:id="rId2"/>
  <colBreaks count="1" manualBreakCount="1">
    <brk id="1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view="pageBreakPreview" zoomScale="60" zoomScalePageLayoutView="0" workbookViewId="0" topLeftCell="A1">
      <pane ySplit="7" topLeftCell="A8" activePane="bottomLeft" state="frozen"/>
      <selection pane="topLeft" activeCell="A2" sqref="A2:W2"/>
      <selection pane="bottomLeft" activeCell="AB70" sqref="AB70"/>
    </sheetView>
  </sheetViews>
  <sheetFormatPr defaultColWidth="8.8984375" defaultRowHeight="15"/>
  <cols>
    <col min="1" max="1" width="17.59765625" style="87" customWidth="1"/>
    <col min="2" max="37" width="9.09765625" style="87" customWidth="1"/>
    <col min="38" max="16384" width="8.8984375" style="87" customWidth="1"/>
  </cols>
  <sheetData>
    <row r="1" spans="1:37" ht="21" customHeight="1">
      <c r="A1" s="411" t="s">
        <v>497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3"/>
      <c r="AK1" s="414" t="s">
        <v>369</v>
      </c>
    </row>
    <row r="2" spans="1:37" ht="21">
      <c r="A2" s="816" t="s">
        <v>571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  <c r="R2" s="816"/>
      <c r="S2" s="816"/>
      <c r="T2" s="816"/>
      <c r="U2" s="816"/>
      <c r="V2" s="816"/>
      <c r="W2" s="816"/>
      <c r="X2" s="816"/>
      <c r="Y2" s="816"/>
      <c r="Z2" s="816"/>
      <c r="AA2" s="816"/>
      <c r="AB2" s="816"/>
      <c r="AC2" s="816"/>
      <c r="AD2" s="816"/>
      <c r="AE2" s="816"/>
      <c r="AF2" s="816"/>
      <c r="AG2" s="816"/>
      <c r="AH2" s="816"/>
      <c r="AI2" s="816"/>
      <c r="AJ2" s="816"/>
      <c r="AK2" s="816"/>
    </row>
    <row r="3" spans="1:37" ht="18" thickBot="1">
      <c r="A3" s="415" t="s">
        <v>95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 t="s">
        <v>180</v>
      </c>
      <c r="Q3" s="415"/>
      <c r="R3" s="415"/>
      <c r="S3" s="415"/>
      <c r="T3" s="415"/>
      <c r="U3" s="415"/>
      <c r="V3" s="415"/>
      <c r="W3" s="415"/>
      <c r="X3" s="415"/>
      <c r="Y3" s="416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6" t="s">
        <v>370</v>
      </c>
    </row>
    <row r="4" spans="1:37" ht="17.25">
      <c r="A4" s="418" t="s">
        <v>97</v>
      </c>
      <c r="B4" s="817" t="s">
        <v>371</v>
      </c>
      <c r="C4" s="818"/>
      <c r="D4" s="818"/>
      <c r="E4" s="819"/>
      <c r="F4" s="817" t="s">
        <v>372</v>
      </c>
      <c r="G4" s="818"/>
      <c r="H4" s="818"/>
      <c r="I4" s="819"/>
      <c r="J4" s="419"/>
      <c r="K4" s="420"/>
      <c r="L4" s="420"/>
      <c r="M4" s="421"/>
      <c r="N4" s="421"/>
      <c r="O4" s="421"/>
      <c r="P4" s="421"/>
      <c r="Q4" s="421"/>
      <c r="R4" s="422" t="s">
        <v>93</v>
      </c>
      <c r="S4" s="421"/>
      <c r="T4" s="421"/>
      <c r="U4" s="421"/>
      <c r="V4" s="421"/>
      <c r="W4" s="823" t="s">
        <v>94</v>
      </c>
      <c r="X4" s="823"/>
      <c r="Y4" s="420"/>
      <c r="Z4" s="423"/>
      <c r="AA4" s="423"/>
      <c r="AB4" s="423"/>
      <c r="AC4" s="424" t="s">
        <v>63</v>
      </c>
      <c r="AD4" s="423"/>
      <c r="AE4" s="423"/>
      <c r="AF4" s="423"/>
      <c r="AG4" s="423"/>
      <c r="AH4" s="423"/>
      <c r="AI4" s="423"/>
      <c r="AJ4" s="423"/>
      <c r="AK4" s="423"/>
    </row>
    <row r="5" spans="1:37" ht="17.25">
      <c r="A5" s="425"/>
      <c r="B5" s="820"/>
      <c r="C5" s="821"/>
      <c r="D5" s="821"/>
      <c r="E5" s="822"/>
      <c r="F5" s="820"/>
      <c r="G5" s="821"/>
      <c r="H5" s="821"/>
      <c r="I5" s="822"/>
      <c r="J5" s="824" t="s">
        <v>373</v>
      </c>
      <c r="K5" s="824"/>
      <c r="L5" s="824"/>
      <c r="M5" s="824"/>
      <c r="N5" s="825" t="s">
        <v>374</v>
      </c>
      <c r="O5" s="826"/>
      <c r="P5" s="826"/>
      <c r="Q5" s="827"/>
      <c r="R5" s="828" t="s">
        <v>375</v>
      </c>
      <c r="S5" s="829"/>
      <c r="T5" s="829"/>
      <c r="U5" s="829"/>
      <c r="V5" s="814" t="s">
        <v>376</v>
      </c>
      <c r="W5" s="815"/>
      <c r="X5" s="815"/>
      <c r="Y5" s="830"/>
      <c r="Z5" s="814" t="s">
        <v>377</v>
      </c>
      <c r="AA5" s="815"/>
      <c r="AB5" s="815"/>
      <c r="AC5" s="830"/>
      <c r="AD5" s="814" t="s">
        <v>427</v>
      </c>
      <c r="AE5" s="815"/>
      <c r="AF5" s="815"/>
      <c r="AG5" s="830"/>
      <c r="AH5" s="814" t="s">
        <v>378</v>
      </c>
      <c r="AI5" s="815"/>
      <c r="AJ5" s="815"/>
      <c r="AK5" s="815"/>
    </row>
    <row r="6" spans="1:37" ht="17.25">
      <c r="A6" s="425" t="s">
        <v>99</v>
      </c>
      <c r="B6" s="426" t="s">
        <v>379</v>
      </c>
      <c r="C6" s="426" t="s">
        <v>380</v>
      </c>
      <c r="D6" s="426" t="s">
        <v>177</v>
      </c>
      <c r="E6" s="426" t="s">
        <v>178</v>
      </c>
      <c r="F6" s="426" t="s">
        <v>379</v>
      </c>
      <c r="G6" s="426" t="s">
        <v>380</v>
      </c>
      <c r="H6" s="426" t="s">
        <v>177</v>
      </c>
      <c r="I6" s="426" t="s">
        <v>178</v>
      </c>
      <c r="J6" s="426" t="s">
        <v>379</v>
      </c>
      <c r="K6" s="426" t="s">
        <v>380</v>
      </c>
      <c r="L6" s="426" t="s">
        <v>177</v>
      </c>
      <c r="M6" s="426" t="s">
        <v>178</v>
      </c>
      <c r="N6" s="426" t="s">
        <v>379</v>
      </c>
      <c r="O6" s="426" t="s">
        <v>380</v>
      </c>
      <c r="P6" s="426" t="s">
        <v>177</v>
      </c>
      <c r="Q6" s="426" t="s">
        <v>178</v>
      </c>
      <c r="R6" s="426" t="s">
        <v>379</v>
      </c>
      <c r="S6" s="426" t="s">
        <v>380</v>
      </c>
      <c r="T6" s="426" t="s">
        <v>177</v>
      </c>
      <c r="U6" s="426" t="s">
        <v>178</v>
      </c>
      <c r="V6" s="426" t="s">
        <v>379</v>
      </c>
      <c r="W6" s="426" t="s">
        <v>380</v>
      </c>
      <c r="X6" s="426" t="s">
        <v>177</v>
      </c>
      <c r="Y6" s="426" t="s">
        <v>178</v>
      </c>
      <c r="Z6" s="426" t="s">
        <v>379</v>
      </c>
      <c r="AA6" s="426" t="s">
        <v>380</v>
      </c>
      <c r="AB6" s="426" t="s">
        <v>177</v>
      </c>
      <c r="AC6" s="426" t="s">
        <v>178</v>
      </c>
      <c r="AD6" s="426" t="s">
        <v>379</v>
      </c>
      <c r="AE6" s="426" t="s">
        <v>122</v>
      </c>
      <c r="AF6" s="426" t="s">
        <v>177</v>
      </c>
      <c r="AG6" s="427" t="s">
        <v>178</v>
      </c>
      <c r="AH6" s="426" t="s">
        <v>379</v>
      </c>
      <c r="AI6" s="426" t="s">
        <v>380</v>
      </c>
      <c r="AJ6" s="426" t="s">
        <v>177</v>
      </c>
      <c r="AK6" s="428" t="s">
        <v>178</v>
      </c>
    </row>
    <row r="7" spans="1:37" ht="17.25">
      <c r="A7" s="429" t="s">
        <v>100</v>
      </c>
      <c r="B7" s="430" t="s">
        <v>381</v>
      </c>
      <c r="C7" s="430" t="s">
        <v>344</v>
      </c>
      <c r="D7" s="419" t="s">
        <v>179</v>
      </c>
      <c r="E7" s="419" t="s">
        <v>179</v>
      </c>
      <c r="F7" s="430" t="s">
        <v>381</v>
      </c>
      <c r="G7" s="430" t="s">
        <v>344</v>
      </c>
      <c r="H7" s="419" t="s">
        <v>179</v>
      </c>
      <c r="I7" s="419" t="s">
        <v>179</v>
      </c>
      <c r="J7" s="430" t="s">
        <v>381</v>
      </c>
      <c r="K7" s="430" t="s">
        <v>344</v>
      </c>
      <c r="L7" s="419" t="s">
        <v>179</v>
      </c>
      <c r="M7" s="419" t="s">
        <v>179</v>
      </c>
      <c r="N7" s="430" t="s">
        <v>381</v>
      </c>
      <c r="O7" s="430" t="s">
        <v>344</v>
      </c>
      <c r="P7" s="419" t="s">
        <v>179</v>
      </c>
      <c r="Q7" s="419" t="s">
        <v>179</v>
      </c>
      <c r="R7" s="430" t="s">
        <v>381</v>
      </c>
      <c r="S7" s="430" t="s">
        <v>344</v>
      </c>
      <c r="T7" s="419" t="s">
        <v>179</v>
      </c>
      <c r="U7" s="419" t="s">
        <v>179</v>
      </c>
      <c r="V7" s="430" t="s">
        <v>381</v>
      </c>
      <c r="W7" s="430" t="s">
        <v>344</v>
      </c>
      <c r="X7" s="419" t="s">
        <v>179</v>
      </c>
      <c r="Y7" s="419" t="s">
        <v>179</v>
      </c>
      <c r="Z7" s="430" t="s">
        <v>381</v>
      </c>
      <c r="AA7" s="430" t="s">
        <v>344</v>
      </c>
      <c r="AB7" s="419" t="s">
        <v>179</v>
      </c>
      <c r="AC7" s="419" t="s">
        <v>179</v>
      </c>
      <c r="AD7" s="430" t="s">
        <v>381</v>
      </c>
      <c r="AE7" s="430" t="s">
        <v>344</v>
      </c>
      <c r="AF7" s="419" t="s">
        <v>179</v>
      </c>
      <c r="AG7" s="431" t="s">
        <v>179</v>
      </c>
      <c r="AH7" s="430" t="s">
        <v>381</v>
      </c>
      <c r="AI7" s="430" t="s">
        <v>344</v>
      </c>
      <c r="AJ7" s="419" t="s">
        <v>179</v>
      </c>
      <c r="AK7" s="419" t="s">
        <v>179</v>
      </c>
    </row>
    <row r="8" spans="1:37" ht="17.25">
      <c r="A8" s="335" t="s">
        <v>216</v>
      </c>
      <c r="B8" s="336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8"/>
      <c r="R8" s="339"/>
      <c r="S8" s="339"/>
      <c r="T8" s="339"/>
      <c r="U8" s="339"/>
      <c r="V8" s="339"/>
      <c r="W8" s="339"/>
      <c r="X8" s="339"/>
      <c r="Y8" s="339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</row>
    <row r="9" spans="1:37" ht="17.25">
      <c r="A9" s="340" t="s">
        <v>581</v>
      </c>
      <c r="B9" s="433">
        <v>18.3</v>
      </c>
      <c r="C9" s="434">
        <v>138.8</v>
      </c>
      <c r="D9" s="434">
        <v>129.5</v>
      </c>
      <c r="E9" s="434">
        <v>9.3</v>
      </c>
      <c r="F9" s="434">
        <v>20.3</v>
      </c>
      <c r="G9" s="434">
        <v>168.2</v>
      </c>
      <c r="H9" s="434">
        <v>153.2</v>
      </c>
      <c r="I9" s="434">
        <v>15</v>
      </c>
      <c r="J9" s="434">
        <v>19.3</v>
      </c>
      <c r="K9" s="434">
        <v>160</v>
      </c>
      <c r="L9" s="434">
        <v>145.3</v>
      </c>
      <c r="M9" s="434">
        <v>14.7</v>
      </c>
      <c r="N9" s="434">
        <v>18.5</v>
      </c>
      <c r="O9" s="434">
        <v>146.6</v>
      </c>
      <c r="P9" s="434">
        <v>134.5</v>
      </c>
      <c r="Q9" s="434">
        <v>12.1</v>
      </c>
      <c r="R9" s="434">
        <v>19.4</v>
      </c>
      <c r="S9" s="434">
        <v>149</v>
      </c>
      <c r="T9" s="434">
        <v>139.8</v>
      </c>
      <c r="U9" s="434">
        <v>9.2</v>
      </c>
      <c r="V9" s="434">
        <v>19</v>
      </c>
      <c r="W9" s="434">
        <v>158.9</v>
      </c>
      <c r="X9" s="434">
        <v>145.3</v>
      </c>
      <c r="Y9" s="434">
        <v>13.6</v>
      </c>
      <c r="Z9" s="434">
        <v>19.1</v>
      </c>
      <c r="AA9" s="434">
        <v>157.6</v>
      </c>
      <c r="AB9" s="434">
        <v>147.3</v>
      </c>
      <c r="AC9" s="434">
        <v>10.3</v>
      </c>
      <c r="AD9" s="434">
        <v>18.9</v>
      </c>
      <c r="AE9" s="434">
        <v>148.4</v>
      </c>
      <c r="AF9" s="434">
        <v>138.3</v>
      </c>
      <c r="AG9" s="434">
        <v>10.1</v>
      </c>
      <c r="AH9" s="434">
        <v>19.9</v>
      </c>
      <c r="AI9" s="434">
        <v>166.9</v>
      </c>
      <c r="AJ9" s="434">
        <v>155.1</v>
      </c>
      <c r="AK9" s="434">
        <v>11.8</v>
      </c>
    </row>
    <row r="10" spans="1:37" ht="17.25">
      <c r="A10" s="344"/>
      <c r="B10" s="435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</row>
    <row r="11" spans="1:37" ht="17.25">
      <c r="A11" s="348" t="s">
        <v>583</v>
      </c>
      <c r="B11" s="435">
        <v>17.4</v>
      </c>
      <c r="C11" s="436">
        <v>132.1</v>
      </c>
      <c r="D11" s="436">
        <v>123.8</v>
      </c>
      <c r="E11" s="436">
        <v>8.3</v>
      </c>
      <c r="F11" s="436">
        <v>18.4</v>
      </c>
      <c r="G11" s="436">
        <v>144.2</v>
      </c>
      <c r="H11" s="436">
        <v>135.8</v>
      </c>
      <c r="I11" s="436">
        <v>8.4</v>
      </c>
      <c r="J11" s="436">
        <v>17.7</v>
      </c>
      <c r="K11" s="436">
        <v>146.9</v>
      </c>
      <c r="L11" s="436">
        <v>133.4</v>
      </c>
      <c r="M11" s="436">
        <v>13.5</v>
      </c>
      <c r="N11" s="436">
        <v>17.9</v>
      </c>
      <c r="O11" s="436">
        <v>140.9</v>
      </c>
      <c r="P11" s="436">
        <v>129.4</v>
      </c>
      <c r="Q11" s="436">
        <v>11.5</v>
      </c>
      <c r="R11" s="436">
        <v>17.6</v>
      </c>
      <c r="S11" s="436">
        <v>135.1</v>
      </c>
      <c r="T11" s="436">
        <v>127.1</v>
      </c>
      <c r="U11" s="436">
        <v>8</v>
      </c>
      <c r="V11" s="436">
        <v>17.2</v>
      </c>
      <c r="W11" s="436">
        <v>146.2</v>
      </c>
      <c r="X11" s="436">
        <v>131.6</v>
      </c>
      <c r="Y11" s="436">
        <v>14.6</v>
      </c>
      <c r="Z11" s="436">
        <v>15.7</v>
      </c>
      <c r="AA11" s="436">
        <v>132.1</v>
      </c>
      <c r="AB11" s="436">
        <v>123.4</v>
      </c>
      <c r="AC11" s="436">
        <v>8.7</v>
      </c>
      <c r="AD11" s="436">
        <v>17.1</v>
      </c>
      <c r="AE11" s="436">
        <v>134.1</v>
      </c>
      <c r="AF11" s="436">
        <v>124.6</v>
      </c>
      <c r="AG11" s="436">
        <v>9.5</v>
      </c>
      <c r="AH11" s="436">
        <v>17</v>
      </c>
      <c r="AI11" s="436">
        <v>141.3</v>
      </c>
      <c r="AJ11" s="436">
        <v>133</v>
      </c>
      <c r="AK11" s="436">
        <v>8.3</v>
      </c>
    </row>
    <row r="12" spans="1:37" ht="17.25">
      <c r="A12" s="349" t="s">
        <v>539</v>
      </c>
      <c r="B12" s="435">
        <v>17.6</v>
      </c>
      <c r="C12" s="436">
        <v>133.5</v>
      </c>
      <c r="D12" s="436">
        <v>124.8</v>
      </c>
      <c r="E12" s="436">
        <v>8.7</v>
      </c>
      <c r="F12" s="436">
        <v>19.1</v>
      </c>
      <c r="G12" s="436">
        <v>156.7</v>
      </c>
      <c r="H12" s="436">
        <v>146.1</v>
      </c>
      <c r="I12" s="436">
        <v>10.6</v>
      </c>
      <c r="J12" s="436">
        <v>19</v>
      </c>
      <c r="K12" s="436">
        <v>157.7</v>
      </c>
      <c r="L12" s="436">
        <v>143.4</v>
      </c>
      <c r="M12" s="436">
        <v>14.3</v>
      </c>
      <c r="N12" s="436">
        <v>15.8</v>
      </c>
      <c r="O12" s="436">
        <v>124.3</v>
      </c>
      <c r="P12" s="436">
        <v>117.3</v>
      </c>
      <c r="Q12" s="436">
        <v>7</v>
      </c>
      <c r="R12" s="436">
        <v>19.7</v>
      </c>
      <c r="S12" s="436">
        <v>150.1</v>
      </c>
      <c r="T12" s="436">
        <v>140.3</v>
      </c>
      <c r="U12" s="436">
        <v>9.8</v>
      </c>
      <c r="V12" s="436">
        <v>19.3</v>
      </c>
      <c r="W12" s="436">
        <v>160.8</v>
      </c>
      <c r="X12" s="436">
        <v>149.8</v>
      </c>
      <c r="Y12" s="436">
        <v>11</v>
      </c>
      <c r="Z12" s="436">
        <v>19.6</v>
      </c>
      <c r="AA12" s="436">
        <v>159.3</v>
      </c>
      <c r="AB12" s="436">
        <v>149.5</v>
      </c>
      <c r="AC12" s="436">
        <v>9.8</v>
      </c>
      <c r="AD12" s="436">
        <v>18.9</v>
      </c>
      <c r="AE12" s="436">
        <v>147.6</v>
      </c>
      <c r="AF12" s="436">
        <v>137.5</v>
      </c>
      <c r="AG12" s="436">
        <v>10.1</v>
      </c>
      <c r="AH12" s="436">
        <v>20.3</v>
      </c>
      <c r="AI12" s="436">
        <v>175.1</v>
      </c>
      <c r="AJ12" s="436">
        <v>159.6</v>
      </c>
      <c r="AK12" s="436">
        <v>15.5</v>
      </c>
    </row>
    <row r="13" spans="1:37" ht="17.25">
      <c r="A13" s="349" t="s">
        <v>540</v>
      </c>
      <c r="B13" s="435">
        <v>18.1</v>
      </c>
      <c r="C13" s="436">
        <v>137.3</v>
      </c>
      <c r="D13" s="436">
        <v>128.5</v>
      </c>
      <c r="E13" s="436">
        <v>8.8</v>
      </c>
      <c r="F13" s="436">
        <v>19.9</v>
      </c>
      <c r="G13" s="436">
        <v>162.4</v>
      </c>
      <c r="H13" s="436">
        <v>150.1</v>
      </c>
      <c r="I13" s="436">
        <v>12.3</v>
      </c>
      <c r="J13" s="436">
        <v>19.3</v>
      </c>
      <c r="K13" s="436">
        <v>159.3</v>
      </c>
      <c r="L13" s="436">
        <v>145</v>
      </c>
      <c r="M13" s="436">
        <v>14.3</v>
      </c>
      <c r="N13" s="436">
        <v>17.8</v>
      </c>
      <c r="O13" s="436">
        <v>139.1</v>
      </c>
      <c r="P13" s="436">
        <v>128.9</v>
      </c>
      <c r="Q13" s="436">
        <v>10.2</v>
      </c>
      <c r="R13" s="436">
        <v>19.5</v>
      </c>
      <c r="S13" s="436">
        <v>147.6</v>
      </c>
      <c r="T13" s="436">
        <v>137.4</v>
      </c>
      <c r="U13" s="436">
        <v>10.2</v>
      </c>
      <c r="V13" s="436">
        <v>19.2</v>
      </c>
      <c r="W13" s="436">
        <v>157.4</v>
      </c>
      <c r="X13" s="436">
        <v>146.3</v>
      </c>
      <c r="Y13" s="436">
        <v>11.1</v>
      </c>
      <c r="Z13" s="436">
        <v>17.4</v>
      </c>
      <c r="AA13" s="436">
        <v>149.8</v>
      </c>
      <c r="AB13" s="436">
        <v>138.5</v>
      </c>
      <c r="AC13" s="436">
        <v>11.3</v>
      </c>
      <c r="AD13" s="436">
        <v>18.3</v>
      </c>
      <c r="AE13" s="436">
        <v>143.4</v>
      </c>
      <c r="AF13" s="436">
        <v>133.3</v>
      </c>
      <c r="AG13" s="436">
        <v>10.1</v>
      </c>
      <c r="AH13" s="436">
        <v>18.9</v>
      </c>
      <c r="AI13" s="436">
        <v>162</v>
      </c>
      <c r="AJ13" s="436">
        <v>147.9</v>
      </c>
      <c r="AK13" s="436">
        <v>14.1</v>
      </c>
    </row>
    <row r="14" spans="1:37" ht="17.25">
      <c r="A14" s="349" t="s">
        <v>541</v>
      </c>
      <c r="B14" s="435">
        <v>19.1</v>
      </c>
      <c r="C14" s="436">
        <v>145.5</v>
      </c>
      <c r="D14" s="436">
        <v>135.9</v>
      </c>
      <c r="E14" s="436">
        <v>9.6</v>
      </c>
      <c r="F14" s="436">
        <v>21.7</v>
      </c>
      <c r="G14" s="436">
        <v>174.1</v>
      </c>
      <c r="H14" s="436">
        <v>163.6</v>
      </c>
      <c r="I14" s="436">
        <v>10.5</v>
      </c>
      <c r="J14" s="436">
        <v>20.6</v>
      </c>
      <c r="K14" s="436">
        <v>169.8</v>
      </c>
      <c r="L14" s="436">
        <v>155.7</v>
      </c>
      <c r="M14" s="436">
        <v>14.1</v>
      </c>
      <c r="N14" s="436">
        <v>20</v>
      </c>
      <c r="O14" s="436">
        <v>159.8</v>
      </c>
      <c r="P14" s="436">
        <v>145.9</v>
      </c>
      <c r="Q14" s="436">
        <v>13.9</v>
      </c>
      <c r="R14" s="436">
        <v>20.5</v>
      </c>
      <c r="S14" s="436">
        <v>154.9</v>
      </c>
      <c r="T14" s="436">
        <v>145.6</v>
      </c>
      <c r="U14" s="436">
        <v>9.3</v>
      </c>
      <c r="V14" s="436">
        <v>19.7</v>
      </c>
      <c r="W14" s="436">
        <v>165.1</v>
      </c>
      <c r="X14" s="436">
        <v>149.7</v>
      </c>
      <c r="Y14" s="436">
        <v>15.4</v>
      </c>
      <c r="Z14" s="436">
        <v>19.8</v>
      </c>
      <c r="AA14" s="436">
        <v>163.2</v>
      </c>
      <c r="AB14" s="436">
        <v>153</v>
      </c>
      <c r="AC14" s="436">
        <v>10.2</v>
      </c>
      <c r="AD14" s="436">
        <v>20.6</v>
      </c>
      <c r="AE14" s="436">
        <v>160.5</v>
      </c>
      <c r="AF14" s="436">
        <v>150</v>
      </c>
      <c r="AG14" s="436">
        <v>10.5</v>
      </c>
      <c r="AH14" s="436">
        <v>22.2</v>
      </c>
      <c r="AI14" s="436">
        <v>186.4</v>
      </c>
      <c r="AJ14" s="436">
        <v>170</v>
      </c>
      <c r="AK14" s="436">
        <v>16.4</v>
      </c>
    </row>
    <row r="15" spans="1:37" ht="17.25">
      <c r="A15" s="349" t="s">
        <v>542</v>
      </c>
      <c r="B15" s="435">
        <v>17.7</v>
      </c>
      <c r="C15" s="436">
        <v>133.3</v>
      </c>
      <c r="D15" s="436">
        <v>124.8</v>
      </c>
      <c r="E15" s="436">
        <v>8.5</v>
      </c>
      <c r="F15" s="436">
        <v>18.7</v>
      </c>
      <c r="G15" s="436">
        <v>150.6</v>
      </c>
      <c r="H15" s="436">
        <v>141.7</v>
      </c>
      <c r="I15" s="436">
        <v>8.9</v>
      </c>
      <c r="J15" s="436">
        <v>17.7</v>
      </c>
      <c r="K15" s="436">
        <v>146</v>
      </c>
      <c r="L15" s="436">
        <v>133.5</v>
      </c>
      <c r="M15" s="436">
        <v>12.5</v>
      </c>
      <c r="N15" s="436">
        <v>18.3</v>
      </c>
      <c r="O15" s="436">
        <v>147.3</v>
      </c>
      <c r="P15" s="436">
        <v>133.7</v>
      </c>
      <c r="Q15" s="436">
        <v>13.6</v>
      </c>
      <c r="R15" s="436">
        <v>17.9</v>
      </c>
      <c r="S15" s="436">
        <v>135.2</v>
      </c>
      <c r="T15" s="436">
        <v>126.9</v>
      </c>
      <c r="U15" s="436">
        <v>8.3</v>
      </c>
      <c r="V15" s="436">
        <v>18.2</v>
      </c>
      <c r="W15" s="436">
        <v>154.3</v>
      </c>
      <c r="X15" s="436">
        <v>138.8</v>
      </c>
      <c r="Y15" s="436">
        <v>15.5</v>
      </c>
      <c r="Z15" s="436">
        <v>17.2</v>
      </c>
      <c r="AA15" s="436">
        <v>138.7</v>
      </c>
      <c r="AB15" s="436">
        <v>132.2</v>
      </c>
      <c r="AC15" s="436">
        <v>6.5</v>
      </c>
      <c r="AD15" s="436">
        <v>16.5</v>
      </c>
      <c r="AE15" s="436">
        <v>129.7</v>
      </c>
      <c r="AF15" s="436">
        <v>119.9</v>
      </c>
      <c r="AG15" s="436">
        <v>9.8</v>
      </c>
      <c r="AH15" s="436">
        <v>16.8</v>
      </c>
      <c r="AI15" s="436">
        <v>144.9</v>
      </c>
      <c r="AJ15" s="436">
        <v>132</v>
      </c>
      <c r="AK15" s="436">
        <v>12.9</v>
      </c>
    </row>
    <row r="16" spans="1:37" ht="17.25">
      <c r="A16" s="349" t="s">
        <v>543</v>
      </c>
      <c r="B16" s="435">
        <v>19.1</v>
      </c>
      <c r="C16" s="436">
        <v>143.7</v>
      </c>
      <c r="D16" s="436">
        <v>135.1</v>
      </c>
      <c r="E16" s="436">
        <v>8.6</v>
      </c>
      <c r="F16" s="436">
        <v>21.5</v>
      </c>
      <c r="G16" s="436">
        <v>171.7</v>
      </c>
      <c r="H16" s="436">
        <v>163.1</v>
      </c>
      <c r="I16" s="436">
        <v>8.6</v>
      </c>
      <c r="J16" s="436">
        <v>20</v>
      </c>
      <c r="K16" s="436">
        <v>164.4</v>
      </c>
      <c r="L16" s="436">
        <v>150.4</v>
      </c>
      <c r="M16" s="436">
        <v>14</v>
      </c>
      <c r="N16" s="436">
        <v>18</v>
      </c>
      <c r="O16" s="436">
        <v>140.7</v>
      </c>
      <c r="P16" s="436">
        <v>130.9</v>
      </c>
      <c r="Q16" s="436">
        <v>9.8</v>
      </c>
      <c r="R16" s="436">
        <v>20.9</v>
      </c>
      <c r="S16" s="436">
        <v>159.4</v>
      </c>
      <c r="T16" s="436">
        <v>151.2</v>
      </c>
      <c r="U16" s="436">
        <v>8.2</v>
      </c>
      <c r="V16" s="436">
        <v>20</v>
      </c>
      <c r="W16" s="436">
        <v>167.3</v>
      </c>
      <c r="X16" s="436">
        <v>152</v>
      </c>
      <c r="Y16" s="436">
        <v>15.3</v>
      </c>
      <c r="Z16" s="436">
        <v>20.8</v>
      </c>
      <c r="AA16" s="436">
        <v>169.9</v>
      </c>
      <c r="AB16" s="436">
        <v>159.1</v>
      </c>
      <c r="AC16" s="436">
        <v>10.8</v>
      </c>
      <c r="AD16" s="436">
        <v>21.1</v>
      </c>
      <c r="AE16" s="436">
        <v>162.8</v>
      </c>
      <c r="AF16" s="436">
        <v>151.8</v>
      </c>
      <c r="AG16" s="436">
        <v>11</v>
      </c>
      <c r="AH16" s="436">
        <v>22.3</v>
      </c>
      <c r="AI16" s="436">
        <v>187</v>
      </c>
      <c r="AJ16" s="436">
        <v>174</v>
      </c>
      <c r="AK16" s="436">
        <v>13</v>
      </c>
    </row>
    <row r="17" spans="1:37" ht="17.25">
      <c r="A17" s="349" t="s">
        <v>544</v>
      </c>
      <c r="B17" s="435">
        <v>18.8</v>
      </c>
      <c r="C17" s="436">
        <v>142.6</v>
      </c>
      <c r="D17" s="436">
        <v>133.1</v>
      </c>
      <c r="E17" s="436">
        <v>9.5</v>
      </c>
      <c r="F17" s="436">
        <v>21.2</v>
      </c>
      <c r="G17" s="436">
        <v>177.2</v>
      </c>
      <c r="H17" s="436">
        <v>158.6</v>
      </c>
      <c r="I17" s="436">
        <v>18.6</v>
      </c>
      <c r="J17" s="436">
        <v>20</v>
      </c>
      <c r="K17" s="436">
        <v>166.5</v>
      </c>
      <c r="L17" s="436">
        <v>150.9</v>
      </c>
      <c r="M17" s="436">
        <v>15.6</v>
      </c>
      <c r="N17" s="436">
        <v>19.1</v>
      </c>
      <c r="O17" s="436">
        <v>150.7</v>
      </c>
      <c r="P17" s="436">
        <v>137.5</v>
      </c>
      <c r="Q17" s="436">
        <v>13.2</v>
      </c>
      <c r="R17" s="436">
        <v>19.8</v>
      </c>
      <c r="S17" s="436">
        <v>152.4</v>
      </c>
      <c r="T17" s="436">
        <v>143.9</v>
      </c>
      <c r="U17" s="436">
        <v>8.5</v>
      </c>
      <c r="V17" s="436">
        <v>20.3</v>
      </c>
      <c r="W17" s="436">
        <v>168.3</v>
      </c>
      <c r="X17" s="436">
        <v>155.2</v>
      </c>
      <c r="Y17" s="436">
        <v>13.1</v>
      </c>
      <c r="Z17" s="436">
        <v>20.7</v>
      </c>
      <c r="AA17" s="436">
        <v>169.6</v>
      </c>
      <c r="AB17" s="436">
        <v>158.3</v>
      </c>
      <c r="AC17" s="436">
        <v>11.3</v>
      </c>
      <c r="AD17" s="436">
        <v>20.4</v>
      </c>
      <c r="AE17" s="436">
        <v>160.5</v>
      </c>
      <c r="AF17" s="436">
        <v>150</v>
      </c>
      <c r="AG17" s="436">
        <v>10.5</v>
      </c>
      <c r="AH17" s="436">
        <v>21.1</v>
      </c>
      <c r="AI17" s="436">
        <v>175.8</v>
      </c>
      <c r="AJ17" s="436">
        <v>165.7</v>
      </c>
      <c r="AK17" s="436">
        <v>10.1</v>
      </c>
    </row>
    <row r="18" spans="1:37" ht="17.25">
      <c r="A18" s="349" t="s">
        <v>545</v>
      </c>
      <c r="B18" s="435">
        <v>17.9</v>
      </c>
      <c r="C18" s="436">
        <v>136.1</v>
      </c>
      <c r="D18" s="436">
        <v>126.9</v>
      </c>
      <c r="E18" s="436">
        <v>9.2</v>
      </c>
      <c r="F18" s="436">
        <v>19.4</v>
      </c>
      <c r="G18" s="436">
        <v>165.7</v>
      </c>
      <c r="H18" s="436">
        <v>148.5</v>
      </c>
      <c r="I18" s="436">
        <v>17.2</v>
      </c>
      <c r="J18" s="436">
        <v>18.3</v>
      </c>
      <c r="K18" s="436">
        <v>152.1</v>
      </c>
      <c r="L18" s="436">
        <v>138.3</v>
      </c>
      <c r="M18" s="436">
        <v>13.8</v>
      </c>
      <c r="N18" s="436">
        <v>18.1</v>
      </c>
      <c r="O18" s="436">
        <v>143.4</v>
      </c>
      <c r="P18" s="436">
        <v>131.9</v>
      </c>
      <c r="Q18" s="436">
        <v>11.5</v>
      </c>
      <c r="R18" s="436">
        <v>18.8</v>
      </c>
      <c r="S18" s="436">
        <v>147.5</v>
      </c>
      <c r="T18" s="436">
        <v>138.9</v>
      </c>
      <c r="U18" s="436">
        <v>8.6</v>
      </c>
      <c r="V18" s="436">
        <v>19.8</v>
      </c>
      <c r="W18" s="436">
        <v>161.8</v>
      </c>
      <c r="X18" s="436">
        <v>150.5</v>
      </c>
      <c r="Y18" s="436">
        <v>11.3</v>
      </c>
      <c r="Z18" s="436">
        <v>17.7</v>
      </c>
      <c r="AA18" s="436">
        <v>145.8</v>
      </c>
      <c r="AB18" s="436">
        <v>136.6</v>
      </c>
      <c r="AC18" s="436">
        <v>9.2</v>
      </c>
      <c r="AD18" s="436">
        <v>17.8</v>
      </c>
      <c r="AE18" s="436">
        <v>138.1</v>
      </c>
      <c r="AF18" s="436">
        <v>128.9</v>
      </c>
      <c r="AG18" s="436">
        <v>9.2</v>
      </c>
      <c r="AH18" s="436">
        <v>18.3</v>
      </c>
      <c r="AI18" s="436">
        <v>154.4</v>
      </c>
      <c r="AJ18" s="436">
        <v>143.1</v>
      </c>
      <c r="AK18" s="436">
        <v>11.3</v>
      </c>
    </row>
    <row r="19" spans="1:37" ht="17.25">
      <c r="A19" s="349" t="s">
        <v>546</v>
      </c>
      <c r="B19" s="435">
        <v>18.1</v>
      </c>
      <c r="C19" s="436">
        <v>138.4</v>
      </c>
      <c r="D19" s="436">
        <v>128.6</v>
      </c>
      <c r="E19" s="436">
        <v>9.8</v>
      </c>
      <c r="F19" s="436">
        <v>20.3</v>
      </c>
      <c r="G19" s="436">
        <v>167.3</v>
      </c>
      <c r="H19" s="436">
        <v>150.1</v>
      </c>
      <c r="I19" s="436">
        <v>17.2</v>
      </c>
      <c r="J19" s="436">
        <v>19.1</v>
      </c>
      <c r="K19" s="436">
        <v>161.2</v>
      </c>
      <c r="L19" s="436">
        <v>145.3</v>
      </c>
      <c r="M19" s="436">
        <v>15.9</v>
      </c>
      <c r="N19" s="436">
        <v>17.9</v>
      </c>
      <c r="O19" s="436">
        <v>142.2</v>
      </c>
      <c r="P19" s="436">
        <v>133.1</v>
      </c>
      <c r="Q19" s="436">
        <v>9.1</v>
      </c>
      <c r="R19" s="436">
        <v>18.7</v>
      </c>
      <c r="S19" s="436">
        <v>146.5</v>
      </c>
      <c r="T19" s="436">
        <v>137.6</v>
      </c>
      <c r="U19" s="436">
        <v>8.9</v>
      </c>
      <c r="V19" s="436">
        <v>17.1</v>
      </c>
      <c r="W19" s="436">
        <v>141.6</v>
      </c>
      <c r="X19" s="436">
        <v>129.6</v>
      </c>
      <c r="Y19" s="436">
        <v>12</v>
      </c>
      <c r="Z19" s="436">
        <v>20.6</v>
      </c>
      <c r="AA19" s="436">
        <v>170.8</v>
      </c>
      <c r="AB19" s="436">
        <v>158.9</v>
      </c>
      <c r="AC19" s="436">
        <v>11.9</v>
      </c>
      <c r="AD19" s="436">
        <v>18.7</v>
      </c>
      <c r="AE19" s="436">
        <v>146.6</v>
      </c>
      <c r="AF19" s="436">
        <v>137.3</v>
      </c>
      <c r="AG19" s="436">
        <v>9.3</v>
      </c>
      <c r="AH19" s="436">
        <v>20.9</v>
      </c>
      <c r="AI19" s="436">
        <v>172.5</v>
      </c>
      <c r="AJ19" s="436">
        <v>163.5</v>
      </c>
      <c r="AK19" s="436">
        <v>9</v>
      </c>
    </row>
    <row r="20" spans="1:37" ht="17.25">
      <c r="A20" s="349" t="s">
        <v>547</v>
      </c>
      <c r="B20" s="435">
        <v>18.3</v>
      </c>
      <c r="C20" s="436">
        <v>140.7</v>
      </c>
      <c r="D20" s="436">
        <v>130.2</v>
      </c>
      <c r="E20" s="436">
        <v>10.5</v>
      </c>
      <c r="F20" s="436">
        <v>20.9</v>
      </c>
      <c r="G20" s="436">
        <v>178.6</v>
      </c>
      <c r="H20" s="436">
        <v>156.5</v>
      </c>
      <c r="I20" s="436">
        <v>22.1</v>
      </c>
      <c r="J20" s="436">
        <v>19.5</v>
      </c>
      <c r="K20" s="436">
        <v>162.6</v>
      </c>
      <c r="L20" s="436">
        <v>146.8</v>
      </c>
      <c r="M20" s="436">
        <v>15.8</v>
      </c>
      <c r="N20" s="436">
        <v>19.1</v>
      </c>
      <c r="O20" s="436">
        <v>151.1</v>
      </c>
      <c r="P20" s="436">
        <v>139.1</v>
      </c>
      <c r="Q20" s="436">
        <v>12</v>
      </c>
      <c r="R20" s="436">
        <v>19.6</v>
      </c>
      <c r="S20" s="436">
        <v>150.8</v>
      </c>
      <c r="T20" s="436">
        <v>141.3</v>
      </c>
      <c r="U20" s="436">
        <v>9.5</v>
      </c>
      <c r="V20" s="436">
        <v>17.9</v>
      </c>
      <c r="W20" s="436">
        <v>151.1</v>
      </c>
      <c r="X20" s="436">
        <v>136.8</v>
      </c>
      <c r="Y20" s="436">
        <v>14.3</v>
      </c>
      <c r="Z20" s="436">
        <v>19.2</v>
      </c>
      <c r="AA20" s="436">
        <v>158.8</v>
      </c>
      <c r="AB20" s="436">
        <v>147.4</v>
      </c>
      <c r="AC20" s="436">
        <v>11.4</v>
      </c>
      <c r="AD20" s="436">
        <v>18.2</v>
      </c>
      <c r="AE20" s="436">
        <v>143.5</v>
      </c>
      <c r="AF20" s="436">
        <v>133.1</v>
      </c>
      <c r="AG20" s="436">
        <v>10.4</v>
      </c>
      <c r="AH20" s="436">
        <v>19.9</v>
      </c>
      <c r="AI20" s="436">
        <v>159.3</v>
      </c>
      <c r="AJ20" s="436">
        <v>150.8</v>
      </c>
      <c r="AK20" s="436">
        <v>8.5</v>
      </c>
    </row>
    <row r="21" spans="1:37" ht="17.25">
      <c r="A21" s="349" t="s">
        <v>548</v>
      </c>
      <c r="B21" s="435">
        <v>18.6</v>
      </c>
      <c r="C21" s="436">
        <v>142.4</v>
      </c>
      <c r="D21" s="436">
        <v>132</v>
      </c>
      <c r="E21" s="436">
        <v>10.4</v>
      </c>
      <c r="F21" s="436">
        <v>21.7</v>
      </c>
      <c r="G21" s="436">
        <v>185.7</v>
      </c>
      <c r="H21" s="436">
        <v>163</v>
      </c>
      <c r="I21" s="436">
        <v>22.7</v>
      </c>
      <c r="J21" s="436">
        <v>19.9</v>
      </c>
      <c r="K21" s="436">
        <v>167.1</v>
      </c>
      <c r="L21" s="436">
        <v>150.7</v>
      </c>
      <c r="M21" s="436">
        <v>16.4</v>
      </c>
      <c r="N21" s="436">
        <v>19.8</v>
      </c>
      <c r="O21" s="436">
        <v>157.8</v>
      </c>
      <c r="P21" s="436">
        <v>142.4</v>
      </c>
      <c r="Q21" s="436">
        <v>15.4</v>
      </c>
      <c r="R21" s="436">
        <v>20.2</v>
      </c>
      <c r="S21" s="436">
        <v>157.1</v>
      </c>
      <c r="T21" s="436">
        <v>146.4</v>
      </c>
      <c r="U21" s="436">
        <v>10.7</v>
      </c>
      <c r="V21" s="436">
        <v>20.1</v>
      </c>
      <c r="W21" s="436">
        <v>166.5</v>
      </c>
      <c r="X21" s="436">
        <v>152.6</v>
      </c>
      <c r="Y21" s="436">
        <v>13.9</v>
      </c>
      <c r="Z21" s="436">
        <v>20.5</v>
      </c>
      <c r="AA21" s="436">
        <v>167.9</v>
      </c>
      <c r="AB21" s="436">
        <v>156.4</v>
      </c>
      <c r="AC21" s="436">
        <v>11.5</v>
      </c>
      <c r="AD21" s="436">
        <v>19.8</v>
      </c>
      <c r="AE21" s="436">
        <v>155.8</v>
      </c>
      <c r="AF21" s="436">
        <v>145</v>
      </c>
      <c r="AG21" s="436">
        <v>10.8</v>
      </c>
      <c r="AH21" s="436">
        <v>20.4</v>
      </c>
      <c r="AI21" s="436">
        <v>169.9</v>
      </c>
      <c r="AJ21" s="436">
        <v>159.2</v>
      </c>
      <c r="AK21" s="436">
        <v>10.7</v>
      </c>
    </row>
    <row r="22" spans="1:37" ht="17.25">
      <c r="A22" s="349" t="s">
        <v>549</v>
      </c>
      <c r="B22" s="435">
        <v>18.4</v>
      </c>
      <c r="C22" s="436">
        <v>140.7</v>
      </c>
      <c r="D22" s="436">
        <v>130.5</v>
      </c>
      <c r="E22" s="436">
        <v>10.2</v>
      </c>
      <c r="F22" s="436">
        <v>21.2</v>
      </c>
      <c r="G22" s="436">
        <v>181.7</v>
      </c>
      <c r="H22" s="436">
        <v>160</v>
      </c>
      <c r="I22" s="436">
        <v>21.7</v>
      </c>
      <c r="J22" s="436">
        <v>20</v>
      </c>
      <c r="K22" s="436">
        <v>167</v>
      </c>
      <c r="L22" s="436">
        <v>150.7</v>
      </c>
      <c r="M22" s="436">
        <v>16.3</v>
      </c>
      <c r="N22" s="436">
        <v>19.7</v>
      </c>
      <c r="O22" s="436">
        <v>160.8</v>
      </c>
      <c r="P22" s="436">
        <v>143.3</v>
      </c>
      <c r="Q22" s="436">
        <v>17.5</v>
      </c>
      <c r="R22" s="436">
        <v>19.7</v>
      </c>
      <c r="S22" s="436">
        <v>151.8</v>
      </c>
      <c r="T22" s="436">
        <v>141.4</v>
      </c>
      <c r="U22" s="436">
        <v>10.4</v>
      </c>
      <c r="V22" s="436">
        <v>19.8</v>
      </c>
      <c r="W22" s="436">
        <v>166.9</v>
      </c>
      <c r="X22" s="436">
        <v>150.7</v>
      </c>
      <c r="Y22" s="436">
        <v>16.2</v>
      </c>
      <c r="Z22" s="436">
        <v>21.2</v>
      </c>
      <c r="AA22" s="436">
        <v>174.8</v>
      </c>
      <c r="AB22" s="436">
        <v>162.7</v>
      </c>
      <c r="AC22" s="436">
        <v>12.1</v>
      </c>
      <c r="AD22" s="436">
        <v>20</v>
      </c>
      <c r="AE22" s="436">
        <v>157.2</v>
      </c>
      <c r="AF22" s="436">
        <v>147.6</v>
      </c>
      <c r="AG22" s="436">
        <v>9.6</v>
      </c>
      <c r="AH22" s="436">
        <v>20.9</v>
      </c>
      <c r="AI22" s="436">
        <v>175</v>
      </c>
      <c r="AJ22" s="436">
        <v>162.6</v>
      </c>
      <c r="AK22" s="436">
        <v>12.4</v>
      </c>
    </row>
    <row r="23" spans="1:37" ht="17.25">
      <c r="A23" s="350"/>
      <c r="B23" s="435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</row>
    <row r="24" spans="1:37" ht="17.25">
      <c r="A24" s="335" t="s">
        <v>213</v>
      </c>
      <c r="B24" s="435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</row>
    <row r="25" spans="1:37" ht="17.25">
      <c r="A25" s="340" t="s">
        <v>581</v>
      </c>
      <c r="B25" s="433">
        <v>19</v>
      </c>
      <c r="C25" s="434">
        <v>154.2</v>
      </c>
      <c r="D25" s="434">
        <v>140.8</v>
      </c>
      <c r="E25" s="434">
        <v>13.4</v>
      </c>
      <c r="F25" s="434">
        <v>20.8</v>
      </c>
      <c r="G25" s="434">
        <v>177.7</v>
      </c>
      <c r="H25" s="434">
        <v>159.8</v>
      </c>
      <c r="I25" s="434">
        <v>17.9</v>
      </c>
      <c r="J25" s="434">
        <v>19.5</v>
      </c>
      <c r="K25" s="434">
        <v>166.3</v>
      </c>
      <c r="L25" s="434">
        <v>148.8</v>
      </c>
      <c r="M25" s="434">
        <v>17.5</v>
      </c>
      <c r="N25" s="434">
        <v>19.5</v>
      </c>
      <c r="O25" s="434">
        <v>160.9</v>
      </c>
      <c r="P25" s="434">
        <v>146.9</v>
      </c>
      <c r="Q25" s="434">
        <v>14</v>
      </c>
      <c r="R25" s="434">
        <v>19.6</v>
      </c>
      <c r="S25" s="434">
        <v>157.9</v>
      </c>
      <c r="T25" s="434">
        <v>144.2</v>
      </c>
      <c r="U25" s="434">
        <v>13.7</v>
      </c>
      <c r="V25" s="434">
        <v>19</v>
      </c>
      <c r="W25" s="434">
        <v>161.7</v>
      </c>
      <c r="X25" s="434">
        <v>146.7</v>
      </c>
      <c r="Y25" s="434">
        <v>15</v>
      </c>
      <c r="Z25" s="434">
        <v>19.4</v>
      </c>
      <c r="AA25" s="434">
        <v>164.5</v>
      </c>
      <c r="AB25" s="434">
        <v>152.2</v>
      </c>
      <c r="AC25" s="434">
        <v>12.3</v>
      </c>
      <c r="AD25" s="434">
        <v>19.3</v>
      </c>
      <c r="AE25" s="434">
        <v>158.3</v>
      </c>
      <c r="AF25" s="434">
        <v>145.2</v>
      </c>
      <c r="AG25" s="434">
        <v>13.1</v>
      </c>
      <c r="AH25" s="434">
        <v>20.2</v>
      </c>
      <c r="AI25" s="434">
        <v>173</v>
      </c>
      <c r="AJ25" s="434">
        <v>160.2</v>
      </c>
      <c r="AK25" s="434">
        <v>12.8</v>
      </c>
    </row>
    <row r="26" spans="1:37" ht="17.25">
      <c r="A26" s="344"/>
      <c r="B26" s="435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</row>
    <row r="27" spans="1:37" ht="17.25">
      <c r="A27" s="348" t="s">
        <v>583</v>
      </c>
      <c r="B27" s="435">
        <v>17.9</v>
      </c>
      <c r="C27" s="436">
        <v>144.5</v>
      </c>
      <c r="D27" s="436">
        <v>132.8</v>
      </c>
      <c r="E27" s="436">
        <v>11.7</v>
      </c>
      <c r="F27" s="436">
        <v>18.8</v>
      </c>
      <c r="G27" s="436">
        <v>153.7</v>
      </c>
      <c r="H27" s="436">
        <v>143.3</v>
      </c>
      <c r="I27" s="436">
        <v>10.4</v>
      </c>
      <c r="J27" s="436">
        <v>17.9</v>
      </c>
      <c r="K27" s="436">
        <v>152.6</v>
      </c>
      <c r="L27" s="436">
        <v>136.6</v>
      </c>
      <c r="M27" s="436">
        <v>16</v>
      </c>
      <c r="N27" s="436">
        <v>18.9</v>
      </c>
      <c r="O27" s="436">
        <v>153</v>
      </c>
      <c r="P27" s="436">
        <v>140.7</v>
      </c>
      <c r="Q27" s="436">
        <v>12.3</v>
      </c>
      <c r="R27" s="436">
        <v>18.2</v>
      </c>
      <c r="S27" s="436">
        <v>146.4</v>
      </c>
      <c r="T27" s="436">
        <v>134.5</v>
      </c>
      <c r="U27" s="436">
        <v>11.9</v>
      </c>
      <c r="V27" s="436">
        <v>16.9</v>
      </c>
      <c r="W27" s="436">
        <v>146.7</v>
      </c>
      <c r="X27" s="436">
        <v>130.9</v>
      </c>
      <c r="Y27" s="436">
        <v>15.8</v>
      </c>
      <c r="Z27" s="436">
        <v>15.5</v>
      </c>
      <c r="AA27" s="436">
        <v>131.3</v>
      </c>
      <c r="AB27" s="436">
        <v>122.3</v>
      </c>
      <c r="AC27" s="436">
        <v>9</v>
      </c>
      <c r="AD27" s="436">
        <v>17.8</v>
      </c>
      <c r="AE27" s="436">
        <v>145.9</v>
      </c>
      <c r="AF27" s="436">
        <v>133.4</v>
      </c>
      <c r="AG27" s="436">
        <v>12.5</v>
      </c>
      <c r="AH27" s="436">
        <v>17.3</v>
      </c>
      <c r="AI27" s="436">
        <v>146.7</v>
      </c>
      <c r="AJ27" s="436">
        <v>138.1</v>
      </c>
      <c r="AK27" s="436">
        <v>8.6</v>
      </c>
    </row>
    <row r="28" spans="1:37" ht="17.25">
      <c r="A28" s="349" t="s">
        <v>539</v>
      </c>
      <c r="B28" s="435">
        <v>18.4</v>
      </c>
      <c r="C28" s="436">
        <v>148.7</v>
      </c>
      <c r="D28" s="436">
        <v>136.4</v>
      </c>
      <c r="E28" s="436">
        <v>12.3</v>
      </c>
      <c r="F28" s="436">
        <v>19.7</v>
      </c>
      <c r="G28" s="436">
        <v>166</v>
      </c>
      <c r="H28" s="436">
        <v>152.5</v>
      </c>
      <c r="I28" s="436">
        <v>13.5</v>
      </c>
      <c r="J28" s="436">
        <v>19.4</v>
      </c>
      <c r="K28" s="436">
        <v>165.1</v>
      </c>
      <c r="L28" s="436">
        <v>148.1</v>
      </c>
      <c r="M28" s="436">
        <v>17</v>
      </c>
      <c r="N28" s="436">
        <v>17.1</v>
      </c>
      <c r="O28" s="436">
        <v>136.9</v>
      </c>
      <c r="P28" s="436">
        <v>129.3</v>
      </c>
      <c r="Q28" s="436">
        <v>7.6</v>
      </c>
      <c r="R28" s="436">
        <v>20.1</v>
      </c>
      <c r="S28" s="436">
        <v>161</v>
      </c>
      <c r="T28" s="436">
        <v>146.4</v>
      </c>
      <c r="U28" s="436">
        <v>14.6</v>
      </c>
      <c r="V28" s="436">
        <v>19.4</v>
      </c>
      <c r="W28" s="436">
        <v>164.3</v>
      </c>
      <c r="X28" s="436">
        <v>152</v>
      </c>
      <c r="Y28" s="436">
        <v>12.3</v>
      </c>
      <c r="Z28" s="436">
        <v>19.4</v>
      </c>
      <c r="AA28" s="436">
        <v>164.8</v>
      </c>
      <c r="AB28" s="436">
        <v>153.6</v>
      </c>
      <c r="AC28" s="436">
        <v>11.2</v>
      </c>
      <c r="AD28" s="436">
        <v>19.1</v>
      </c>
      <c r="AE28" s="436">
        <v>156.5</v>
      </c>
      <c r="AF28" s="436">
        <v>143.4</v>
      </c>
      <c r="AG28" s="436">
        <v>13.1</v>
      </c>
      <c r="AH28" s="436">
        <v>20.9</v>
      </c>
      <c r="AI28" s="436">
        <v>184</v>
      </c>
      <c r="AJ28" s="436">
        <v>166</v>
      </c>
      <c r="AK28" s="436">
        <v>18</v>
      </c>
    </row>
    <row r="29" spans="1:37" ht="17.25">
      <c r="A29" s="349" t="s">
        <v>540</v>
      </c>
      <c r="B29" s="435">
        <v>19</v>
      </c>
      <c r="C29" s="436">
        <v>153.4</v>
      </c>
      <c r="D29" s="436">
        <v>140.7</v>
      </c>
      <c r="E29" s="436">
        <v>12.7</v>
      </c>
      <c r="F29" s="436">
        <v>20.4</v>
      </c>
      <c r="G29" s="436">
        <v>173.5</v>
      </c>
      <c r="H29" s="436">
        <v>157.8</v>
      </c>
      <c r="I29" s="436">
        <v>15.7</v>
      </c>
      <c r="J29" s="436">
        <v>19.6</v>
      </c>
      <c r="K29" s="436">
        <v>165.7</v>
      </c>
      <c r="L29" s="436">
        <v>149.2</v>
      </c>
      <c r="M29" s="436">
        <v>16.5</v>
      </c>
      <c r="N29" s="436">
        <v>19</v>
      </c>
      <c r="O29" s="436">
        <v>152.3</v>
      </c>
      <c r="P29" s="436">
        <v>142.8</v>
      </c>
      <c r="Q29" s="436">
        <v>9.5</v>
      </c>
      <c r="R29" s="436">
        <v>19.5</v>
      </c>
      <c r="S29" s="436">
        <v>156.3</v>
      </c>
      <c r="T29" s="436">
        <v>141.2</v>
      </c>
      <c r="U29" s="436">
        <v>15.1</v>
      </c>
      <c r="V29" s="436">
        <v>19.1</v>
      </c>
      <c r="W29" s="436">
        <v>159.3</v>
      </c>
      <c r="X29" s="436">
        <v>147</v>
      </c>
      <c r="Y29" s="436">
        <v>12.3</v>
      </c>
      <c r="Z29" s="436">
        <v>17.3</v>
      </c>
      <c r="AA29" s="436">
        <v>151.4</v>
      </c>
      <c r="AB29" s="436">
        <v>138.3</v>
      </c>
      <c r="AC29" s="436">
        <v>13.1</v>
      </c>
      <c r="AD29" s="436">
        <v>18.7</v>
      </c>
      <c r="AE29" s="436">
        <v>153</v>
      </c>
      <c r="AF29" s="436">
        <v>140</v>
      </c>
      <c r="AG29" s="436">
        <v>13</v>
      </c>
      <c r="AH29" s="436">
        <v>18.9</v>
      </c>
      <c r="AI29" s="436">
        <v>164</v>
      </c>
      <c r="AJ29" s="436">
        <v>149.6</v>
      </c>
      <c r="AK29" s="436">
        <v>14.4</v>
      </c>
    </row>
    <row r="30" spans="1:37" ht="17.25">
      <c r="A30" s="349" t="s">
        <v>541</v>
      </c>
      <c r="B30" s="435">
        <v>20</v>
      </c>
      <c r="C30" s="436">
        <v>160.9</v>
      </c>
      <c r="D30" s="436">
        <v>148.2</v>
      </c>
      <c r="E30" s="436">
        <v>12.7</v>
      </c>
      <c r="F30" s="436">
        <v>22.5</v>
      </c>
      <c r="G30" s="436">
        <v>185.4</v>
      </c>
      <c r="H30" s="436">
        <v>172.5</v>
      </c>
      <c r="I30" s="436">
        <v>12.9</v>
      </c>
      <c r="J30" s="436">
        <v>20.8</v>
      </c>
      <c r="K30" s="436">
        <v>175.9</v>
      </c>
      <c r="L30" s="436">
        <v>159.5</v>
      </c>
      <c r="M30" s="436">
        <v>16.4</v>
      </c>
      <c r="N30" s="436">
        <v>20.9</v>
      </c>
      <c r="O30" s="436">
        <v>172.6</v>
      </c>
      <c r="P30" s="436">
        <v>157.1</v>
      </c>
      <c r="Q30" s="436">
        <v>15.5</v>
      </c>
      <c r="R30" s="436">
        <v>20.9</v>
      </c>
      <c r="S30" s="436">
        <v>166.3</v>
      </c>
      <c r="T30" s="436">
        <v>152.2</v>
      </c>
      <c r="U30" s="436">
        <v>14.1</v>
      </c>
      <c r="V30" s="436">
        <v>19.5</v>
      </c>
      <c r="W30" s="436">
        <v>167.4</v>
      </c>
      <c r="X30" s="436">
        <v>149.9</v>
      </c>
      <c r="Y30" s="436">
        <v>17.5</v>
      </c>
      <c r="Z30" s="436">
        <v>19.9</v>
      </c>
      <c r="AA30" s="436">
        <v>168.3</v>
      </c>
      <c r="AB30" s="436">
        <v>155.7</v>
      </c>
      <c r="AC30" s="436">
        <v>12.6</v>
      </c>
      <c r="AD30" s="436">
        <v>20.8</v>
      </c>
      <c r="AE30" s="436">
        <v>170.4</v>
      </c>
      <c r="AF30" s="436">
        <v>156.7</v>
      </c>
      <c r="AG30" s="436">
        <v>13.7</v>
      </c>
      <c r="AH30" s="436">
        <v>22.4</v>
      </c>
      <c r="AI30" s="436">
        <v>196.5</v>
      </c>
      <c r="AJ30" s="436">
        <v>177.3</v>
      </c>
      <c r="AK30" s="436">
        <v>19.2</v>
      </c>
    </row>
    <row r="31" spans="1:37" ht="17.25">
      <c r="A31" s="349" t="s">
        <v>542</v>
      </c>
      <c r="B31" s="435">
        <v>18.2</v>
      </c>
      <c r="C31" s="436">
        <v>145.4</v>
      </c>
      <c r="D31" s="436">
        <v>133.7</v>
      </c>
      <c r="E31" s="436">
        <v>11.7</v>
      </c>
      <c r="F31" s="436">
        <v>19.2</v>
      </c>
      <c r="G31" s="436">
        <v>158.7</v>
      </c>
      <c r="H31" s="436">
        <v>147.6</v>
      </c>
      <c r="I31" s="436">
        <v>11.1</v>
      </c>
      <c r="J31" s="436">
        <v>17.9</v>
      </c>
      <c r="K31" s="436">
        <v>150.8</v>
      </c>
      <c r="L31" s="436">
        <v>136.5</v>
      </c>
      <c r="M31" s="436">
        <v>14.3</v>
      </c>
      <c r="N31" s="436">
        <v>18.9</v>
      </c>
      <c r="O31" s="436">
        <v>157.8</v>
      </c>
      <c r="P31" s="436">
        <v>144</v>
      </c>
      <c r="Q31" s="436">
        <v>13.8</v>
      </c>
      <c r="R31" s="436">
        <v>18.5</v>
      </c>
      <c r="S31" s="436">
        <v>147.7</v>
      </c>
      <c r="T31" s="436">
        <v>135.2</v>
      </c>
      <c r="U31" s="436">
        <v>12.5</v>
      </c>
      <c r="V31" s="436">
        <v>18</v>
      </c>
      <c r="W31" s="436">
        <v>156.5</v>
      </c>
      <c r="X31" s="436">
        <v>139.4</v>
      </c>
      <c r="Y31" s="436">
        <v>17.1</v>
      </c>
      <c r="Z31" s="436">
        <v>18.4</v>
      </c>
      <c r="AA31" s="436">
        <v>151.9</v>
      </c>
      <c r="AB31" s="436">
        <v>143.7</v>
      </c>
      <c r="AC31" s="436">
        <v>8.2</v>
      </c>
      <c r="AD31" s="436">
        <v>17.2</v>
      </c>
      <c r="AE31" s="436">
        <v>141.6</v>
      </c>
      <c r="AF31" s="436">
        <v>128.7</v>
      </c>
      <c r="AG31" s="436">
        <v>12.9</v>
      </c>
      <c r="AH31" s="436">
        <v>17</v>
      </c>
      <c r="AI31" s="436">
        <v>150.3</v>
      </c>
      <c r="AJ31" s="436">
        <v>135.6</v>
      </c>
      <c r="AK31" s="436">
        <v>14.7</v>
      </c>
    </row>
    <row r="32" spans="1:37" ht="17.25">
      <c r="A32" s="349" t="s">
        <v>543</v>
      </c>
      <c r="B32" s="435">
        <v>20</v>
      </c>
      <c r="C32" s="436">
        <v>158.6</v>
      </c>
      <c r="D32" s="436">
        <v>146.5</v>
      </c>
      <c r="E32" s="436">
        <v>12.1</v>
      </c>
      <c r="F32" s="436">
        <v>22.2</v>
      </c>
      <c r="G32" s="436">
        <v>181.2</v>
      </c>
      <c r="H32" s="436">
        <v>170.5</v>
      </c>
      <c r="I32" s="436">
        <v>10.7</v>
      </c>
      <c r="J32" s="436">
        <v>20.2</v>
      </c>
      <c r="K32" s="436">
        <v>170.7</v>
      </c>
      <c r="L32" s="436">
        <v>154.2</v>
      </c>
      <c r="M32" s="436">
        <v>16.5</v>
      </c>
      <c r="N32" s="436">
        <v>19.1</v>
      </c>
      <c r="O32" s="436">
        <v>155.9</v>
      </c>
      <c r="P32" s="436">
        <v>144.6</v>
      </c>
      <c r="Q32" s="436">
        <v>11.3</v>
      </c>
      <c r="R32" s="436">
        <v>21</v>
      </c>
      <c r="S32" s="436">
        <v>164.8</v>
      </c>
      <c r="T32" s="436">
        <v>152.6</v>
      </c>
      <c r="U32" s="436">
        <v>12.2</v>
      </c>
      <c r="V32" s="436">
        <v>20</v>
      </c>
      <c r="W32" s="436">
        <v>171.3</v>
      </c>
      <c r="X32" s="436">
        <v>153.8</v>
      </c>
      <c r="Y32" s="436">
        <v>17.5</v>
      </c>
      <c r="Z32" s="436">
        <v>21.5</v>
      </c>
      <c r="AA32" s="436">
        <v>181.5</v>
      </c>
      <c r="AB32" s="436">
        <v>168.2</v>
      </c>
      <c r="AC32" s="436">
        <v>13.3</v>
      </c>
      <c r="AD32" s="436">
        <v>21.2</v>
      </c>
      <c r="AE32" s="436">
        <v>172.4</v>
      </c>
      <c r="AF32" s="436">
        <v>158.1</v>
      </c>
      <c r="AG32" s="436">
        <v>14.3</v>
      </c>
      <c r="AH32" s="436">
        <v>23</v>
      </c>
      <c r="AI32" s="436">
        <v>195.6</v>
      </c>
      <c r="AJ32" s="436">
        <v>181.6</v>
      </c>
      <c r="AK32" s="436">
        <v>14</v>
      </c>
    </row>
    <row r="33" spans="1:37" ht="17.25">
      <c r="A33" s="349" t="s">
        <v>544</v>
      </c>
      <c r="B33" s="435">
        <v>19.5</v>
      </c>
      <c r="C33" s="436">
        <v>158.3</v>
      </c>
      <c r="D33" s="436">
        <v>144.4</v>
      </c>
      <c r="E33" s="436">
        <v>13.9</v>
      </c>
      <c r="F33" s="436">
        <v>21.4</v>
      </c>
      <c r="G33" s="436">
        <v>184.7</v>
      </c>
      <c r="H33" s="436">
        <v>163.5</v>
      </c>
      <c r="I33" s="436">
        <v>21.2</v>
      </c>
      <c r="J33" s="436">
        <v>20.2</v>
      </c>
      <c r="K33" s="436">
        <v>172.5</v>
      </c>
      <c r="L33" s="436">
        <v>153.8</v>
      </c>
      <c r="M33" s="436">
        <v>18.7</v>
      </c>
      <c r="N33" s="436">
        <v>19.7</v>
      </c>
      <c r="O33" s="436">
        <v>160.3</v>
      </c>
      <c r="P33" s="436">
        <v>144.9</v>
      </c>
      <c r="Q33" s="436">
        <v>15.4</v>
      </c>
      <c r="R33" s="436">
        <v>19.9</v>
      </c>
      <c r="S33" s="436">
        <v>159.2</v>
      </c>
      <c r="T33" s="436">
        <v>146.4</v>
      </c>
      <c r="U33" s="436">
        <v>12.8</v>
      </c>
      <c r="V33" s="436">
        <v>20.3</v>
      </c>
      <c r="W33" s="436">
        <v>171.4</v>
      </c>
      <c r="X33" s="436">
        <v>156.7</v>
      </c>
      <c r="Y33" s="436">
        <v>14.7</v>
      </c>
      <c r="Z33" s="436">
        <v>20.9</v>
      </c>
      <c r="AA33" s="436">
        <v>178</v>
      </c>
      <c r="AB33" s="436">
        <v>163.8</v>
      </c>
      <c r="AC33" s="436">
        <v>14.2</v>
      </c>
      <c r="AD33" s="436">
        <v>20.6</v>
      </c>
      <c r="AE33" s="436">
        <v>170.1</v>
      </c>
      <c r="AF33" s="436">
        <v>156.4</v>
      </c>
      <c r="AG33" s="436">
        <v>13.7</v>
      </c>
      <c r="AH33" s="436">
        <v>21.5</v>
      </c>
      <c r="AI33" s="436">
        <v>181.1</v>
      </c>
      <c r="AJ33" s="436">
        <v>170.7</v>
      </c>
      <c r="AK33" s="436">
        <v>10.4</v>
      </c>
    </row>
    <row r="34" spans="1:37" ht="17.25">
      <c r="A34" s="349" t="s">
        <v>545</v>
      </c>
      <c r="B34" s="435">
        <v>18.5</v>
      </c>
      <c r="C34" s="436">
        <v>151.4</v>
      </c>
      <c r="D34" s="436">
        <v>137.7</v>
      </c>
      <c r="E34" s="436">
        <v>13.7</v>
      </c>
      <c r="F34" s="436">
        <v>19.6</v>
      </c>
      <c r="G34" s="436">
        <v>174.2</v>
      </c>
      <c r="H34" s="436">
        <v>154.4</v>
      </c>
      <c r="I34" s="436">
        <v>19.8</v>
      </c>
      <c r="J34" s="436">
        <v>18.5</v>
      </c>
      <c r="K34" s="436">
        <v>157.8</v>
      </c>
      <c r="L34" s="436">
        <v>141.3</v>
      </c>
      <c r="M34" s="436">
        <v>16.5</v>
      </c>
      <c r="N34" s="436">
        <v>19.2</v>
      </c>
      <c r="O34" s="436">
        <v>158.6</v>
      </c>
      <c r="P34" s="436">
        <v>144.4</v>
      </c>
      <c r="Q34" s="436">
        <v>14.2</v>
      </c>
      <c r="R34" s="436">
        <v>18.8</v>
      </c>
      <c r="S34" s="436">
        <v>156</v>
      </c>
      <c r="T34" s="436">
        <v>143.2</v>
      </c>
      <c r="U34" s="436">
        <v>12.8</v>
      </c>
      <c r="V34" s="436">
        <v>19.9</v>
      </c>
      <c r="W34" s="436">
        <v>165.6</v>
      </c>
      <c r="X34" s="436">
        <v>153.2</v>
      </c>
      <c r="Y34" s="436">
        <v>12.4</v>
      </c>
      <c r="Z34" s="436">
        <v>18</v>
      </c>
      <c r="AA34" s="436">
        <v>152.9</v>
      </c>
      <c r="AB34" s="436">
        <v>141.9</v>
      </c>
      <c r="AC34" s="436">
        <v>11</v>
      </c>
      <c r="AD34" s="436">
        <v>18.3</v>
      </c>
      <c r="AE34" s="436">
        <v>148.8</v>
      </c>
      <c r="AF34" s="436">
        <v>136.7</v>
      </c>
      <c r="AG34" s="436">
        <v>12.1</v>
      </c>
      <c r="AH34" s="436">
        <v>18.6</v>
      </c>
      <c r="AI34" s="436">
        <v>158.9</v>
      </c>
      <c r="AJ34" s="436">
        <v>147.2</v>
      </c>
      <c r="AK34" s="436">
        <v>11.7</v>
      </c>
    </row>
    <row r="35" spans="1:37" ht="17.25">
      <c r="A35" s="349" t="s">
        <v>546</v>
      </c>
      <c r="B35" s="435">
        <v>18.8</v>
      </c>
      <c r="C35" s="436">
        <v>154.6</v>
      </c>
      <c r="D35" s="436">
        <v>140.1</v>
      </c>
      <c r="E35" s="436">
        <v>14.5</v>
      </c>
      <c r="F35" s="436">
        <v>20.8</v>
      </c>
      <c r="G35" s="436">
        <v>176.7</v>
      </c>
      <c r="H35" s="436">
        <v>157</v>
      </c>
      <c r="I35" s="436">
        <v>19.7</v>
      </c>
      <c r="J35" s="436">
        <v>19.4</v>
      </c>
      <c r="K35" s="436">
        <v>167.9</v>
      </c>
      <c r="L35" s="436">
        <v>148.5</v>
      </c>
      <c r="M35" s="436">
        <v>19.4</v>
      </c>
      <c r="N35" s="436">
        <v>18.8</v>
      </c>
      <c r="O35" s="436">
        <v>154.8</v>
      </c>
      <c r="P35" s="436">
        <v>144.4</v>
      </c>
      <c r="Q35" s="436">
        <v>10.4</v>
      </c>
      <c r="R35" s="436">
        <v>19.3</v>
      </c>
      <c r="S35" s="436">
        <v>156.6</v>
      </c>
      <c r="T35" s="436">
        <v>143.6</v>
      </c>
      <c r="U35" s="436">
        <v>13</v>
      </c>
      <c r="V35" s="436">
        <v>16.9</v>
      </c>
      <c r="W35" s="436">
        <v>142.4</v>
      </c>
      <c r="X35" s="436">
        <v>129.6</v>
      </c>
      <c r="Y35" s="436">
        <v>12.8</v>
      </c>
      <c r="Z35" s="436">
        <v>21.1</v>
      </c>
      <c r="AA35" s="436">
        <v>180.1</v>
      </c>
      <c r="AB35" s="436">
        <v>165.4</v>
      </c>
      <c r="AC35" s="436">
        <v>14.7</v>
      </c>
      <c r="AD35" s="436">
        <v>18.8</v>
      </c>
      <c r="AE35" s="436">
        <v>153.7</v>
      </c>
      <c r="AF35" s="436">
        <v>141.7</v>
      </c>
      <c r="AG35" s="436">
        <v>12</v>
      </c>
      <c r="AH35" s="436">
        <v>21.1</v>
      </c>
      <c r="AI35" s="436">
        <v>177.1</v>
      </c>
      <c r="AJ35" s="436">
        <v>167.6</v>
      </c>
      <c r="AK35" s="436">
        <v>9.5</v>
      </c>
    </row>
    <row r="36" spans="1:37" ht="17.25">
      <c r="A36" s="349" t="s">
        <v>547</v>
      </c>
      <c r="B36" s="435">
        <v>19.1</v>
      </c>
      <c r="C36" s="436">
        <v>157.1</v>
      </c>
      <c r="D36" s="436">
        <v>141.8</v>
      </c>
      <c r="E36" s="436">
        <v>15.3</v>
      </c>
      <c r="F36" s="436">
        <v>21.4</v>
      </c>
      <c r="G36" s="436">
        <v>187.7</v>
      </c>
      <c r="H36" s="436">
        <v>163</v>
      </c>
      <c r="I36" s="436">
        <v>24.7</v>
      </c>
      <c r="J36" s="436">
        <v>19.6</v>
      </c>
      <c r="K36" s="436">
        <v>168.9</v>
      </c>
      <c r="L36" s="436">
        <v>150</v>
      </c>
      <c r="M36" s="436">
        <v>18.9</v>
      </c>
      <c r="N36" s="436">
        <v>20.1</v>
      </c>
      <c r="O36" s="436">
        <v>167.4</v>
      </c>
      <c r="P36" s="436">
        <v>152.5</v>
      </c>
      <c r="Q36" s="436">
        <v>14.9</v>
      </c>
      <c r="R36" s="436">
        <v>19.6</v>
      </c>
      <c r="S36" s="436">
        <v>156.7</v>
      </c>
      <c r="T36" s="436">
        <v>143</v>
      </c>
      <c r="U36" s="436">
        <v>13.7</v>
      </c>
      <c r="V36" s="436">
        <v>18.3</v>
      </c>
      <c r="W36" s="436">
        <v>155.4</v>
      </c>
      <c r="X36" s="436">
        <v>140.1</v>
      </c>
      <c r="Y36" s="436">
        <v>15.3</v>
      </c>
      <c r="Z36" s="436">
        <v>19.5</v>
      </c>
      <c r="AA36" s="436">
        <v>166.2</v>
      </c>
      <c r="AB36" s="436">
        <v>152.8</v>
      </c>
      <c r="AC36" s="436">
        <v>13.4</v>
      </c>
      <c r="AD36" s="436">
        <v>18.7</v>
      </c>
      <c r="AE36" s="436">
        <v>154</v>
      </c>
      <c r="AF36" s="436">
        <v>140.3</v>
      </c>
      <c r="AG36" s="436">
        <v>13.7</v>
      </c>
      <c r="AH36" s="436">
        <v>19.9</v>
      </c>
      <c r="AI36" s="436">
        <v>167.2</v>
      </c>
      <c r="AJ36" s="436">
        <v>158.3</v>
      </c>
      <c r="AK36" s="436">
        <v>8.9</v>
      </c>
    </row>
    <row r="37" spans="1:37" ht="17.25">
      <c r="A37" s="349" t="s">
        <v>548</v>
      </c>
      <c r="B37" s="435">
        <v>19.4</v>
      </c>
      <c r="C37" s="436">
        <v>159</v>
      </c>
      <c r="D37" s="436">
        <v>143.9</v>
      </c>
      <c r="E37" s="436">
        <v>15.1</v>
      </c>
      <c r="F37" s="436">
        <v>22.1</v>
      </c>
      <c r="G37" s="436">
        <v>193.8</v>
      </c>
      <c r="H37" s="436">
        <v>168</v>
      </c>
      <c r="I37" s="436">
        <v>25.8</v>
      </c>
      <c r="J37" s="436">
        <v>20.1</v>
      </c>
      <c r="K37" s="436">
        <v>173.1</v>
      </c>
      <c r="L37" s="436">
        <v>153.5</v>
      </c>
      <c r="M37" s="436">
        <v>19.6</v>
      </c>
      <c r="N37" s="436">
        <v>20.9</v>
      </c>
      <c r="O37" s="436">
        <v>174.8</v>
      </c>
      <c r="P37" s="436">
        <v>155</v>
      </c>
      <c r="Q37" s="436">
        <v>19.8</v>
      </c>
      <c r="R37" s="436">
        <v>20.1</v>
      </c>
      <c r="S37" s="436">
        <v>162.5</v>
      </c>
      <c r="T37" s="436">
        <v>146.8</v>
      </c>
      <c r="U37" s="436">
        <v>15.7</v>
      </c>
      <c r="V37" s="436">
        <v>20.3</v>
      </c>
      <c r="W37" s="436">
        <v>170.1</v>
      </c>
      <c r="X37" s="436">
        <v>155.1</v>
      </c>
      <c r="Y37" s="436">
        <v>15</v>
      </c>
      <c r="Z37" s="436">
        <v>20.8</v>
      </c>
      <c r="AA37" s="436">
        <v>177.5</v>
      </c>
      <c r="AB37" s="436">
        <v>163.3</v>
      </c>
      <c r="AC37" s="436">
        <v>14.2</v>
      </c>
      <c r="AD37" s="436">
        <v>20.2</v>
      </c>
      <c r="AE37" s="436">
        <v>165.8</v>
      </c>
      <c r="AF37" s="436">
        <v>151.5</v>
      </c>
      <c r="AG37" s="436">
        <v>14.3</v>
      </c>
      <c r="AH37" s="436">
        <v>20.7</v>
      </c>
      <c r="AI37" s="436">
        <v>174.4</v>
      </c>
      <c r="AJ37" s="436">
        <v>163.5</v>
      </c>
      <c r="AK37" s="436">
        <v>10.9</v>
      </c>
    </row>
    <row r="38" spans="1:37" ht="17.25">
      <c r="A38" s="349" t="s">
        <v>549</v>
      </c>
      <c r="B38" s="435">
        <v>19.3</v>
      </c>
      <c r="C38" s="436">
        <v>158.5</v>
      </c>
      <c r="D38" s="436">
        <v>143.3</v>
      </c>
      <c r="E38" s="436">
        <v>15.2</v>
      </c>
      <c r="F38" s="436">
        <v>21.5</v>
      </c>
      <c r="G38" s="436">
        <v>189.9</v>
      </c>
      <c r="H38" s="436">
        <v>165</v>
      </c>
      <c r="I38" s="436">
        <v>24.9</v>
      </c>
      <c r="J38" s="436">
        <v>20.3</v>
      </c>
      <c r="K38" s="436">
        <v>174</v>
      </c>
      <c r="L38" s="436">
        <v>154.4</v>
      </c>
      <c r="M38" s="436">
        <v>19.6</v>
      </c>
      <c r="N38" s="436">
        <v>21.4</v>
      </c>
      <c r="O38" s="436">
        <v>184.4</v>
      </c>
      <c r="P38" s="436">
        <v>161.6</v>
      </c>
      <c r="Q38" s="436">
        <v>22.8</v>
      </c>
      <c r="R38" s="436">
        <v>19.8</v>
      </c>
      <c r="S38" s="436">
        <v>161.2</v>
      </c>
      <c r="T38" s="436">
        <v>145.2</v>
      </c>
      <c r="U38" s="436">
        <v>16</v>
      </c>
      <c r="V38" s="436">
        <v>19.8</v>
      </c>
      <c r="W38" s="436">
        <v>168.8</v>
      </c>
      <c r="X38" s="436">
        <v>151.8</v>
      </c>
      <c r="Y38" s="436">
        <v>17</v>
      </c>
      <c r="Z38" s="436">
        <v>21.8</v>
      </c>
      <c r="AA38" s="436">
        <v>185</v>
      </c>
      <c r="AB38" s="436">
        <v>170.2</v>
      </c>
      <c r="AC38" s="436">
        <v>14.8</v>
      </c>
      <c r="AD38" s="436">
        <v>20.4</v>
      </c>
      <c r="AE38" s="436">
        <v>167.1</v>
      </c>
      <c r="AF38" s="436">
        <v>154.6</v>
      </c>
      <c r="AG38" s="436">
        <v>12.5</v>
      </c>
      <c r="AH38" s="436">
        <v>21.1</v>
      </c>
      <c r="AI38" s="436">
        <v>181</v>
      </c>
      <c r="AJ38" s="436">
        <v>167.5</v>
      </c>
      <c r="AK38" s="436">
        <v>13.5</v>
      </c>
    </row>
    <row r="39" spans="1:37" ht="17.25">
      <c r="A39" s="350"/>
      <c r="B39" s="435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434"/>
      <c r="AJ39" s="434"/>
      <c r="AK39" s="434"/>
    </row>
    <row r="40" spans="1:37" ht="17.25">
      <c r="A40" s="335" t="s">
        <v>214</v>
      </c>
      <c r="B40" s="435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434"/>
      <c r="AJ40" s="434"/>
      <c r="AK40" s="434"/>
    </row>
    <row r="41" spans="1:37" ht="17.25">
      <c r="A41" s="340" t="s">
        <v>581</v>
      </c>
      <c r="B41" s="433">
        <v>17.5</v>
      </c>
      <c r="C41" s="434">
        <v>123</v>
      </c>
      <c r="D41" s="434">
        <v>117.9</v>
      </c>
      <c r="E41" s="434">
        <v>5.1</v>
      </c>
      <c r="F41" s="434">
        <v>18.5</v>
      </c>
      <c r="G41" s="434">
        <v>131.6</v>
      </c>
      <c r="H41" s="434">
        <v>127.9</v>
      </c>
      <c r="I41" s="434">
        <v>3.7</v>
      </c>
      <c r="J41" s="434">
        <v>18.8</v>
      </c>
      <c r="K41" s="434">
        <v>146.6</v>
      </c>
      <c r="L41" s="434">
        <v>137.8</v>
      </c>
      <c r="M41" s="434">
        <v>8.8</v>
      </c>
      <c r="N41" s="434">
        <v>17.8</v>
      </c>
      <c r="O41" s="434">
        <v>136.9</v>
      </c>
      <c r="P41" s="434">
        <v>126.1</v>
      </c>
      <c r="Q41" s="434">
        <v>10.8</v>
      </c>
      <c r="R41" s="434">
        <v>19.2</v>
      </c>
      <c r="S41" s="434">
        <v>140.9</v>
      </c>
      <c r="T41" s="434">
        <v>135.8</v>
      </c>
      <c r="U41" s="434">
        <v>5.1</v>
      </c>
      <c r="V41" s="434">
        <v>19.1</v>
      </c>
      <c r="W41" s="434">
        <v>146.3</v>
      </c>
      <c r="X41" s="434">
        <v>138.9</v>
      </c>
      <c r="Y41" s="434">
        <v>7.4</v>
      </c>
      <c r="Z41" s="434">
        <v>18.7</v>
      </c>
      <c r="AA41" s="434">
        <v>147.4</v>
      </c>
      <c r="AB41" s="434">
        <v>140.1</v>
      </c>
      <c r="AC41" s="434">
        <v>7.3</v>
      </c>
      <c r="AD41" s="434">
        <v>18.1</v>
      </c>
      <c r="AE41" s="434">
        <v>126.1</v>
      </c>
      <c r="AF41" s="434">
        <v>122.9</v>
      </c>
      <c r="AG41" s="434">
        <v>3.2</v>
      </c>
      <c r="AH41" s="434">
        <v>19.6</v>
      </c>
      <c r="AI41" s="434">
        <v>160.3</v>
      </c>
      <c r="AJ41" s="434">
        <v>149.5</v>
      </c>
      <c r="AK41" s="434">
        <v>10.8</v>
      </c>
    </row>
    <row r="42" spans="1:37" ht="17.25">
      <c r="A42" s="344"/>
      <c r="B42" s="435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434"/>
      <c r="AJ42" s="434"/>
      <c r="AK42" s="434"/>
    </row>
    <row r="43" spans="1:37" ht="17.25">
      <c r="A43" s="348" t="s">
        <v>583</v>
      </c>
      <c r="B43" s="435">
        <v>16.9</v>
      </c>
      <c r="C43" s="436">
        <v>119.8</v>
      </c>
      <c r="D43" s="436">
        <v>115</v>
      </c>
      <c r="E43" s="436">
        <v>4.8</v>
      </c>
      <c r="F43" s="436">
        <v>17.3</v>
      </c>
      <c r="G43" s="436">
        <v>117.1</v>
      </c>
      <c r="H43" s="436">
        <v>114.4</v>
      </c>
      <c r="I43" s="436">
        <v>2.7</v>
      </c>
      <c r="J43" s="436">
        <v>17.3</v>
      </c>
      <c r="K43" s="436">
        <v>135.1</v>
      </c>
      <c r="L43" s="436">
        <v>126.6</v>
      </c>
      <c r="M43" s="436">
        <v>8.5</v>
      </c>
      <c r="N43" s="436">
        <v>17.2</v>
      </c>
      <c r="O43" s="436">
        <v>133.3</v>
      </c>
      <c r="P43" s="436">
        <v>122.4</v>
      </c>
      <c r="Q43" s="436">
        <v>10.9</v>
      </c>
      <c r="R43" s="436">
        <v>17.1</v>
      </c>
      <c r="S43" s="436">
        <v>125.6</v>
      </c>
      <c r="T43" s="436">
        <v>120.9</v>
      </c>
      <c r="U43" s="436">
        <v>4.7</v>
      </c>
      <c r="V43" s="436">
        <v>18.6</v>
      </c>
      <c r="W43" s="436">
        <v>143.9</v>
      </c>
      <c r="X43" s="436">
        <v>134.5</v>
      </c>
      <c r="Y43" s="436">
        <v>9.4</v>
      </c>
      <c r="Z43" s="436">
        <v>16.2</v>
      </c>
      <c r="AA43" s="436">
        <v>133.6</v>
      </c>
      <c r="AB43" s="436">
        <v>125.4</v>
      </c>
      <c r="AC43" s="436">
        <v>8.2</v>
      </c>
      <c r="AD43" s="436">
        <v>15.5</v>
      </c>
      <c r="AE43" s="436">
        <v>107.5</v>
      </c>
      <c r="AF43" s="436">
        <v>104.7</v>
      </c>
      <c r="AG43" s="436">
        <v>2.8</v>
      </c>
      <c r="AH43" s="436">
        <v>16.6</v>
      </c>
      <c r="AI43" s="436">
        <v>135.3</v>
      </c>
      <c r="AJ43" s="436">
        <v>127.3</v>
      </c>
      <c r="AK43" s="436">
        <v>8</v>
      </c>
    </row>
    <row r="44" spans="1:37" ht="17.25">
      <c r="A44" s="349" t="s">
        <v>539</v>
      </c>
      <c r="B44" s="435">
        <v>16.7</v>
      </c>
      <c r="C44" s="436">
        <v>118.3</v>
      </c>
      <c r="D44" s="436">
        <v>113.2</v>
      </c>
      <c r="E44" s="436">
        <v>5.1</v>
      </c>
      <c r="F44" s="436">
        <v>17.5</v>
      </c>
      <c r="G44" s="436">
        <v>131</v>
      </c>
      <c r="H44" s="436">
        <v>128.2</v>
      </c>
      <c r="I44" s="436">
        <v>2.8</v>
      </c>
      <c r="J44" s="436">
        <v>18.1</v>
      </c>
      <c r="K44" s="436">
        <v>141.9</v>
      </c>
      <c r="L44" s="436">
        <v>133.4</v>
      </c>
      <c r="M44" s="436">
        <v>8.5</v>
      </c>
      <c r="N44" s="436">
        <v>15</v>
      </c>
      <c r="O44" s="436">
        <v>116.2</v>
      </c>
      <c r="P44" s="436">
        <v>109.6</v>
      </c>
      <c r="Q44" s="436">
        <v>6.6</v>
      </c>
      <c r="R44" s="436">
        <v>19.3</v>
      </c>
      <c r="S44" s="436">
        <v>140.6</v>
      </c>
      <c r="T44" s="436">
        <v>135</v>
      </c>
      <c r="U44" s="436">
        <v>5.6</v>
      </c>
      <c r="V44" s="436">
        <v>18.8</v>
      </c>
      <c r="W44" s="436">
        <v>145.4</v>
      </c>
      <c r="X44" s="436">
        <v>140.2</v>
      </c>
      <c r="Y44" s="436">
        <v>5.2</v>
      </c>
      <c r="Z44" s="436">
        <v>19.9</v>
      </c>
      <c r="AA44" s="436">
        <v>150.3</v>
      </c>
      <c r="AB44" s="436">
        <v>142.8</v>
      </c>
      <c r="AC44" s="436">
        <v>7.5</v>
      </c>
      <c r="AD44" s="436">
        <v>18.5</v>
      </c>
      <c r="AE44" s="436">
        <v>127.4</v>
      </c>
      <c r="AF44" s="436">
        <v>124.1</v>
      </c>
      <c r="AG44" s="436">
        <v>3.3</v>
      </c>
      <c r="AH44" s="436">
        <v>19.6</v>
      </c>
      <c r="AI44" s="436">
        <v>165.2</v>
      </c>
      <c r="AJ44" s="436">
        <v>152.5</v>
      </c>
      <c r="AK44" s="436">
        <v>12.7</v>
      </c>
    </row>
    <row r="45" spans="1:37" ht="17.25">
      <c r="A45" s="349" t="s">
        <v>540</v>
      </c>
      <c r="B45" s="435">
        <v>17.3</v>
      </c>
      <c r="C45" s="436">
        <v>121.5</v>
      </c>
      <c r="D45" s="436">
        <v>116.5</v>
      </c>
      <c r="E45" s="436">
        <v>5</v>
      </c>
      <c r="F45" s="436">
        <v>18.5</v>
      </c>
      <c r="G45" s="436">
        <v>131.2</v>
      </c>
      <c r="H45" s="436">
        <v>128.3</v>
      </c>
      <c r="I45" s="436">
        <v>2.9</v>
      </c>
      <c r="J45" s="436">
        <v>18.7</v>
      </c>
      <c r="K45" s="436">
        <v>145.6</v>
      </c>
      <c r="L45" s="436">
        <v>136</v>
      </c>
      <c r="M45" s="436">
        <v>9.6</v>
      </c>
      <c r="N45" s="436">
        <v>17.1</v>
      </c>
      <c r="O45" s="436">
        <v>130.7</v>
      </c>
      <c r="P45" s="436">
        <v>120</v>
      </c>
      <c r="Q45" s="436">
        <v>10.7</v>
      </c>
      <c r="R45" s="436">
        <v>19.5</v>
      </c>
      <c r="S45" s="436">
        <v>139.8</v>
      </c>
      <c r="T45" s="436">
        <v>134</v>
      </c>
      <c r="U45" s="436">
        <v>5.8</v>
      </c>
      <c r="V45" s="436">
        <v>19.7</v>
      </c>
      <c r="W45" s="436">
        <v>149.6</v>
      </c>
      <c r="X45" s="436">
        <v>143.5</v>
      </c>
      <c r="Y45" s="436">
        <v>6.1</v>
      </c>
      <c r="Z45" s="436">
        <v>17.4</v>
      </c>
      <c r="AA45" s="436">
        <v>147.3</v>
      </c>
      <c r="AB45" s="436">
        <v>138.7</v>
      </c>
      <c r="AC45" s="436">
        <v>8.6</v>
      </c>
      <c r="AD45" s="436">
        <v>17.5</v>
      </c>
      <c r="AE45" s="436">
        <v>121.6</v>
      </c>
      <c r="AF45" s="436">
        <v>118.1</v>
      </c>
      <c r="AG45" s="436">
        <v>3.5</v>
      </c>
      <c r="AH45" s="436">
        <v>18.9</v>
      </c>
      <c r="AI45" s="436">
        <v>160.1</v>
      </c>
      <c r="AJ45" s="436">
        <v>146.2</v>
      </c>
      <c r="AK45" s="436">
        <v>13.9</v>
      </c>
    </row>
    <row r="46" spans="1:37" ht="17.25">
      <c r="A46" s="349" t="s">
        <v>541</v>
      </c>
      <c r="B46" s="435">
        <v>18.3</v>
      </c>
      <c r="C46" s="436">
        <v>130.4</v>
      </c>
      <c r="D46" s="436">
        <v>123.8</v>
      </c>
      <c r="E46" s="436">
        <v>6.6</v>
      </c>
      <c r="F46" s="436">
        <v>19.5</v>
      </c>
      <c r="G46" s="436">
        <v>141.3</v>
      </c>
      <c r="H46" s="436">
        <v>137.8</v>
      </c>
      <c r="I46" s="436">
        <v>3.5</v>
      </c>
      <c r="J46" s="436">
        <v>20.2</v>
      </c>
      <c r="K46" s="436">
        <v>157</v>
      </c>
      <c r="L46" s="436">
        <v>147.8</v>
      </c>
      <c r="M46" s="436">
        <v>9.2</v>
      </c>
      <c r="N46" s="436">
        <v>19.5</v>
      </c>
      <c r="O46" s="436">
        <v>151.7</v>
      </c>
      <c r="P46" s="436">
        <v>138.8</v>
      </c>
      <c r="Q46" s="436">
        <v>12.9</v>
      </c>
      <c r="R46" s="436">
        <v>20.2</v>
      </c>
      <c r="S46" s="436">
        <v>145</v>
      </c>
      <c r="T46" s="436">
        <v>139.8</v>
      </c>
      <c r="U46" s="436">
        <v>5.2</v>
      </c>
      <c r="V46" s="436">
        <v>20.4</v>
      </c>
      <c r="W46" s="436">
        <v>154.5</v>
      </c>
      <c r="X46" s="436">
        <v>148.4</v>
      </c>
      <c r="Y46" s="436">
        <v>6.1</v>
      </c>
      <c r="Z46" s="436">
        <v>19.8</v>
      </c>
      <c r="AA46" s="436">
        <v>155.9</v>
      </c>
      <c r="AB46" s="436">
        <v>149</v>
      </c>
      <c r="AC46" s="436">
        <v>6.9</v>
      </c>
      <c r="AD46" s="436">
        <v>20</v>
      </c>
      <c r="AE46" s="436">
        <v>138.3</v>
      </c>
      <c r="AF46" s="436">
        <v>134.8</v>
      </c>
      <c r="AG46" s="436">
        <v>3.5</v>
      </c>
      <c r="AH46" s="436">
        <v>21.9</v>
      </c>
      <c r="AI46" s="436">
        <v>175.7</v>
      </c>
      <c r="AJ46" s="436">
        <v>162.3</v>
      </c>
      <c r="AK46" s="436">
        <v>13.4</v>
      </c>
    </row>
    <row r="47" spans="1:37" ht="17.25">
      <c r="A47" s="349" t="s">
        <v>542</v>
      </c>
      <c r="B47" s="435">
        <v>17.2</v>
      </c>
      <c r="C47" s="436">
        <v>120.9</v>
      </c>
      <c r="D47" s="436">
        <v>115.7</v>
      </c>
      <c r="E47" s="436">
        <v>5.2</v>
      </c>
      <c r="F47" s="436">
        <v>17.4</v>
      </c>
      <c r="G47" s="436">
        <v>126.6</v>
      </c>
      <c r="H47" s="436">
        <v>124.1</v>
      </c>
      <c r="I47" s="436">
        <v>2.5</v>
      </c>
      <c r="J47" s="436">
        <v>17.4</v>
      </c>
      <c r="K47" s="436">
        <v>135.7</v>
      </c>
      <c r="L47" s="436">
        <v>127</v>
      </c>
      <c r="M47" s="436">
        <v>8.7</v>
      </c>
      <c r="N47" s="436">
        <v>17.9</v>
      </c>
      <c r="O47" s="436">
        <v>140.6</v>
      </c>
      <c r="P47" s="436">
        <v>127.1</v>
      </c>
      <c r="Q47" s="436">
        <v>13.5</v>
      </c>
      <c r="R47" s="436">
        <v>17.3</v>
      </c>
      <c r="S47" s="436">
        <v>124.4</v>
      </c>
      <c r="T47" s="436">
        <v>119.8</v>
      </c>
      <c r="U47" s="436">
        <v>4.6</v>
      </c>
      <c r="V47" s="436">
        <v>18.8</v>
      </c>
      <c r="W47" s="436">
        <v>144.3</v>
      </c>
      <c r="X47" s="436">
        <v>136</v>
      </c>
      <c r="Y47" s="436">
        <v>8.3</v>
      </c>
      <c r="Z47" s="436">
        <v>15.6</v>
      </c>
      <c r="AA47" s="436">
        <v>120.6</v>
      </c>
      <c r="AB47" s="436">
        <v>116.5</v>
      </c>
      <c r="AC47" s="436">
        <v>4.1</v>
      </c>
      <c r="AD47" s="436">
        <v>15</v>
      </c>
      <c r="AE47" s="436">
        <v>103.3</v>
      </c>
      <c r="AF47" s="436">
        <v>100.4</v>
      </c>
      <c r="AG47" s="436">
        <v>2.9</v>
      </c>
      <c r="AH47" s="436">
        <v>16.7</v>
      </c>
      <c r="AI47" s="436">
        <v>139.3</v>
      </c>
      <c r="AJ47" s="436">
        <v>128.3</v>
      </c>
      <c r="AK47" s="436">
        <v>11</v>
      </c>
    </row>
    <row r="48" spans="1:37" ht="17.25">
      <c r="A48" s="349" t="s">
        <v>543</v>
      </c>
      <c r="B48" s="435">
        <v>18.2</v>
      </c>
      <c r="C48" s="436">
        <v>128.5</v>
      </c>
      <c r="D48" s="436">
        <v>123.5</v>
      </c>
      <c r="E48" s="436">
        <v>5</v>
      </c>
      <c r="F48" s="436">
        <v>19.6</v>
      </c>
      <c r="G48" s="436">
        <v>142.8</v>
      </c>
      <c r="H48" s="436">
        <v>140.7</v>
      </c>
      <c r="I48" s="436">
        <v>2.1</v>
      </c>
      <c r="J48" s="436">
        <v>19.4</v>
      </c>
      <c r="K48" s="436">
        <v>150.2</v>
      </c>
      <c r="L48" s="436">
        <v>141.9</v>
      </c>
      <c r="M48" s="436">
        <v>8.3</v>
      </c>
      <c r="N48" s="436">
        <v>17.3</v>
      </c>
      <c r="O48" s="436">
        <v>130.4</v>
      </c>
      <c r="P48" s="436">
        <v>121.6</v>
      </c>
      <c r="Q48" s="436">
        <v>8.8</v>
      </c>
      <c r="R48" s="436">
        <v>20.9</v>
      </c>
      <c r="S48" s="436">
        <v>154.4</v>
      </c>
      <c r="T48" s="436">
        <v>149.9</v>
      </c>
      <c r="U48" s="436">
        <v>4.5</v>
      </c>
      <c r="V48" s="436">
        <v>19.8</v>
      </c>
      <c r="W48" s="436">
        <v>149.7</v>
      </c>
      <c r="X48" s="436">
        <v>143.8</v>
      </c>
      <c r="Y48" s="436">
        <v>5.9</v>
      </c>
      <c r="Z48" s="436">
        <v>20</v>
      </c>
      <c r="AA48" s="436">
        <v>154.1</v>
      </c>
      <c r="AB48" s="436">
        <v>146.7</v>
      </c>
      <c r="AC48" s="436">
        <v>7.4</v>
      </c>
      <c r="AD48" s="436">
        <v>21.1</v>
      </c>
      <c r="AE48" s="436">
        <v>141.2</v>
      </c>
      <c r="AF48" s="436">
        <v>137.7</v>
      </c>
      <c r="AG48" s="436">
        <v>3.5</v>
      </c>
      <c r="AH48" s="436">
        <v>21.6</v>
      </c>
      <c r="AI48" s="436">
        <v>177.8</v>
      </c>
      <c r="AJ48" s="436">
        <v>165.8</v>
      </c>
      <c r="AK48" s="436">
        <v>12</v>
      </c>
    </row>
    <row r="49" spans="1:37" ht="17.25">
      <c r="A49" s="349" t="s">
        <v>544</v>
      </c>
      <c r="B49" s="435">
        <v>18</v>
      </c>
      <c r="C49" s="436">
        <v>126.4</v>
      </c>
      <c r="D49" s="436">
        <v>121.4</v>
      </c>
      <c r="E49" s="436">
        <v>5</v>
      </c>
      <c r="F49" s="436">
        <v>20.2</v>
      </c>
      <c r="G49" s="436">
        <v>140.9</v>
      </c>
      <c r="H49" s="436">
        <v>135</v>
      </c>
      <c r="I49" s="436">
        <v>5.9</v>
      </c>
      <c r="J49" s="436">
        <v>19.7</v>
      </c>
      <c r="K49" s="436">
        <v>153.7</v>
      </c>
      <c r="L49" s="436">
        <v>144.7</v>
      </c>
      <c r="M49" s="436">
        <v>9</v>
      </c>
      <c r="N49" s="436">
        <v>18.7</v>
      </c>
      <c r="O49" s="436">
        <v>144</v>
      </c>
      <c r="P49" s="436">
        <v>132.3</v>
      </c>
      <c r="Q49" s="436">
        <v>11.7</v>
      </c>
      <c r="R49" s="436">
        <v>19.8</v>
      </c>
      <c r="S49" s="436">
        <v>146.1</v>
      </c>
      <c r="T49" s="436">
        <v>141.5</v>
      </c>
      <c r="U49" s="436">
        <v>4.6</v>
      </c>
      <c r="V49" s="436">
        <v>20.2</v>
      </c>
      <c r="W49" s="436">
        <v>154.1</v>
      </c>
      <c r="X49" s="436">
        <v>148.3</v>
      </c>
      <c r="Y49" s="436">
        <v>5.8</v>
      </c>
      <c r="Z49" s="436">
        <v>20.5</v>
      </c>
      <c r="AA49" s="436">
        <v>157.8</v>
      </c>
      <c r="AB49" s="436">
        <v>150.5</v>
      </c>
      <c r="AC49" s="436">
        <v>7.3</v>
      </c>
      <c r="AD49" s="436">
        <v>19.8</v>
      </c>
      <c r="AE49" s="436">
        <v>139.3</v>
      </c>
      <c r="AF49" s="436">
        <v>135.9</v>
      </c>
      <c r="AG49" s="436">
        <v>3.4</v>
      </c>
      <c r="AH49" s="436">
        <v>20.6</v>
      </c>
      <c r="AI49" s="436">
        <v>169.8</v>
      </c>
      <c r="AJ49" s="436">
        <v>160.1</v>
      </c>
      <c r="AK49" s="436">
        <v>9.7</v>
      </c>
    </row>
    <row r="50" spans="1:37" ht="17.25">
      <c r="A50" s="349" t="s">
        <v>545</v>
      </c>
      <c r="B50" s="435">
        <v>17.2</v>
      </c>
      <c r="C50" s="436">
        <v>120.1</v>
      </c>
      <c r="D50" s="436">
        <v>115.6</v>
      </c>
      <c r="E50" s="436">
        <v>4.5</v>
      </c>
      <c r="F50" s="436">
        <v>18.2</v>
      </c>
      <c r="G50" s="436">
        <v>123.7</v>
      </c>
      <c r="H50" s="436">
        <v>119.6</v>
      </c>
      <c r="I50" s="436">
        <v>4.1</v>
      </c>
      <c r="J50" s="436">
        <v>17.9</v>
      </c>
      <c r="K50" s="436">
        <v>139.9</v>
      </c>
      <c r="L50" s="436">
        <v>131.8</v>
      </c>
      <c r="M50" s="436">
        <v>8.1</v>
      </c>
      <c r="N50" s="436">
        <v>17.3</v>
      </c>
      <c r="O50" s="436">
        <v>132.7</v>
      </c>
      <c r="P50" s="436">
        <v>123.1</v>
      </c>
      <c r="Q50" s="436">
        <v>9.6</v>
      </c>
      <c r="R50" s="436">
        <v>18.8</v>
      </c>
      <c r="S50" s="436">
        <v>140</v>
      </c>
      <c r="T50" s="436">
        <v>135.1</v>
      </c>
      <c r="U50" s="436">
        <v>4.9</v>
      </c>
      <c r="V50" s="436">
        <v>19.4</v>
      </c>
      <c r="W50" s="436">
        <v>144.5</v>
      </c>
      <c r="X50" s="436">
        <v>138.5</v>
      </c>
      <c r="Y50" s="436">
        <v>6</v>
      </c>
      <c r="Z50" s="436">
        <v>17.3</v>
      </c>
      <c r="AA50" s="436">
        <v>135.9</v>
      </c>
      <c r="AB50" s="436">
        <v>129.3</v>
      </c>
      <c r="AC50" s="436">
        <v>6.6</v>
      </c>
      <c r="AD50" s="436">
        <v>16.5</v>
      </c>
      <c r="AE50" s="436">
        <v>114.7</v>
      </c>
      <c r="AF50" s="436">
        <v>111.7</v>
      </c>
      <c r="AG50" s="436">
        <v>3</v>
      </c>
      <c r="AH50" s="436">
        <v>18.1</v>
      </c>
      <c r="AI50" s="436">
        <v>149.4</v>
      </c>
      <c r="AJ50" s="436">
        <v>138.5</v>
      </c>
      <c r="AK50" s="436">
        <v>10.9</v>
      </c>
    </row>
    <row r="51" spans="1:37" ht="17.25">
      <c r="A51" s="349" t="s">
        <v>546</v>
      </c>
      <c r="B51" s="435">
        <v>17.3</v>
      </c>
      <c r="C51" s="436">
        <v>121.2</v>
      </c>
      <c r="D51" s="436">
        <v>116.4</v>
      </c>
      <c r="E51" s="436">
        <v>4.8</v>
      </c>
      <c r="F51" s="436">
        <v>17.5</v>
      </c>
      <c r="G51" s="436">
        <v>116.3</v>
      </c>
      <c r="H51" s="436">
        <v>112.7</v>
      </c>
      <c r="I51" s="436">
        <v>3.6</v>
      </c>
      <c r="J51" s="436">
        <v>18.6</v>
      </c>
      <c r="K51" s="436">
        <v>146.6</v>
      </c>
      <c r="L51" s="436">
        <v>138.3</v>
      </c>
      <c r="M51" s="436">
        <v>8.3</v>
      </c>
      <c r="N51" s="436">
        <v>17.2</v>
      </c>
      <c r="O51" s="436">
        <v>133.1</v>
      </c>
      <c r="P51" s="436">
        <v>125</v>
      </c>
      <c r="Q51" s="436">
        <v>8.1</v>
      </c>
      <c r="R51" s="436">
        <v>18.3</v>
      </c>
      <c r="S51" s="436">
        <v>137.4</v>
      </c>
      <c r="T51" s="436">
        <v>132.2</v>
      </c>
      <c r="U51" s="436">
        <v>5.2</v>
      </c>
      <c r="V51" s="436">
        <v>18</v>
      </c>
      <c r="W51" s="436">
        <v>138.4</v>
      </c>
      <c r="X51" s="436">
        <v>129.9</v>
      </c>
      <c r="Y51" s="436">
        <v>8.5</v>
      </c>
      <c r="Z51" s="436">
        <v>19.9</v>
      </c>
      <c r="AA51" s="436">
        <v>157.6</v>
      </c>
      <c r="AB51" s="436">
        <v>149.6</v>
      </c>
      <c r="AC51" s="436">
        <v>8</v>
      </c>
      <c r="AD51" s="436">
        <v>18.5</v>
      </c>
      <c r="AE51" s="436">
        <v>130.8</v>
      </c>
      <c r="AF51" s="436">
        <v>127.5</v>
      </c>
      <c r="AG51" s="436">
        <v>3.3</v>
      </c>
      <c r="AH51" s="436">
        <v>20.6</v>
      </c>
      <c r="AI51" s="436">
        <v>167.3</v>
      </c>
      <c r="AJ51" s="436">
        <v>158.9</v>
      </c>
      <c r="AK51" s="436">
        <v>8.4</v>
      </c>
    </row>
    <row r="52" spans="1:37" ht="17.25">
      <c r="A52" s="349" t="s">
        <v>547</v>
      </c>
      <c r="B52" s="435">
        <v>17.5</v>
      </c>
      <c r="C52" s="436">
        <v>122.9</v>
      </c>
      <c r="D52" s="436">
        <v>117.5</v>
      </c>
      <c r="E52" s="436">
        <v>5.4</v>
      </c>
      <c r="F52" s="436">
        <v>17.9</v>
      </c>
      <c r="G52" s="436">
        <v>129.4</v>
      </c>
      <c r="H52" s="436">
        <v>121.3</v>
      </c>
      <c r="I52" s="436">
        <v>8.1</v>
      </c>
      <c r="J52" s="436">
        <v>19.1</v>
      </c>
      <c r="K52" s="436">
        <v>148.8</v>
      </c>
      <c r="L52" s="436">
        <v>139.7</v>
      </c>
      <c r="M52" s="436">
        <v>9.1</v>
      </c>
      <c r="N52" s="436">
        <v>18.4</v>
      </c>
      <c r="O52" s="436">
        <v>139.5</v>
      </c>
      <c r="P52" s="436">
        <v>129.6</v>
      </c>
      <c r="Q52" s="436">
        <v>9.9</v>
      </c>
      <c r="R52" s="436">
        <v>19.6</v>
      </c>
      <c r="S52" s="436">
        <v>145.2</v>
      </c>
      <c r="T52" s="436">
        <v>139.7</v>
      </c>
      <c r="U52" s="436">
        <v>5.5</v>
      </c>
      <c r="V52" s="436">
        <v>16.2</v>
      </c>
      <c r="W52" s="436">
        <v>129.8</v>
      </c>
      <c r="X52" s="436">
        <v>120.5</v>
      </c>
      <c r="Y52" s="436">
        <v>9.3</v>
      </c>
      <c r="Z52" s="436">
        <v>18.8</v>
      </c>
      <c r="AA52" s="436">
        <v>147.8</v>
      </c>
      <c r="AB52" s="436">
        <v>139.4</v>
      </c>
      <c r="AC52" s="436">
        <v>8.4</v>
      </c>
      <c r="AD52" s="436">
        <v>17.1</v>
      </c>
      <c r="AE52" s="436">
        <v>120</v>
      </c>
      <c r="AF52" s="436">
        <v>117</v>
      </c>
      <c r="AG52" s="436">
        <v>3</v>
      </c>
      <c r="AH52" s="436">
        <v>19.8</v>
      </c>
      <c r="AI52" s="436">
        <v>150.6</v>
      </c>
      <c r="AJ52" s="436">
        <v>142.4</v>
      </c>
      <c r="AK52" s="436">
        <v>8.2</v>
      </c>
    </row>
    <row r="53" spans="1:37" ht="17.25">
      <c r="A53" s="349" t="s">
        <v>548</v>
      </c>
      <c r="B53" s="435">
        <v>17.7</v>
      </c>
      <c r="C53" s="436">
        <v>124.3</v>
      </c>
      <c r="D53" s="436">
        <v>119.1</v>
      </c>
      <c r="E53" s="436">
        <v>5.2</v>
      </c>
      <c r="F53" s="436">
        <v>19.3</v>
      </c>
      <c r="G53" s="436">
        <v>142.3</v>
      </c>
      <c r="H53" s="436">
        <v>136.3</v>
      </c>
      <c r="I53" s="436">
        <v>6</v>
      </c>
      <c r="J53" s="436">
        <v>19.7</v>
      </c>
      <c r="K53" s="436">
        <v>153.8</v>
      </c>
      <c r="L53" s="436">
        <v>144.6</v>
      </c>
      <c r="M53" s="436">
        <v>9.2</v>
      </c>
      <c r="N53" s="436">
        <v>19</v>
      </c>
      <c r="O53" s="436">
        <v>145.6</v>
      </c>
      <c r="P53" s="436">
        <v>133.4</v>
      </c>
      <c r="Q53" s="436">
        <v>12.2</v>
      </c>
      <c r="R53" s="436">
        <v>20.4</v>
      </c>
      <c r="S53" s="436">
        <v>151.9</v>
      </c>
      <c r="T53" s="436">
        <v>146</v>
      </c>
      <c r="U53" s="436">
        <v>5.9</v>
      </c>
      <c r="V53" s="436">
        <v>18.9</v>
      </c>
      <c r="W53" s="436">
        <v>146</v>
      </c>
      <c r="X53" s="436">
        <v>138.5</v>
      </c>
      <c r="Y53" s="436">
        <v>7.5</v>
      </c>
      <c r="Z53" s="436">
        <v>19.9</v>
      </c>
      <c r="AA53" s="436">
        <v>153.3</v>
      </c>
      <c r="AB53" s="436">
        <v>146</v>
      </c>
      <c r="AC53" s="436">
        <v>7.3</v>
      </c>
      <c r="AD53" s="436">
        <v>18.9</v>
      </c>
      <c r="AE53" s="436">
        <v>133.2</v>
      </c>
      <c r="AF53" s="436">
        <v>130.3</v>
      </c>
      <c r="AG53" s="436">
        <v>2.9</v>
      </c>
      <c r="AH53" s="436">
        <v>20.1</v>
      </c>
      <c r="AI53" s="436">
        <v>164.9</v>
      </c>
      <c r="AJ53" s="436">
        <v>154.4</v>
      </c>
      <c r="AK53" s="436">
        <v>10.5</v>
      </c>
    </row>
    <row r="54" spans="1:37" ht="17.25">
      <c r="A54" s="349" t="s">
        <v>549</v>
      </c>
      <c r="B54" s="437">
        <v>17.4</v>
      </c>
      <c r="C54" s="438">
        <v>121.7</v>
      </c>
      <c r="D54" s="438">
        <v>116.8</v>
      </c>
      <c r="E54" s="438">
        <v>4.9</v>
      </c>
      <c r="F54" s="438">
        <v>19.4</v>
      </c>
      <c r="G54" s="438">
        <v>136.4</v>
      </c>
      <c r="H54" s="438">
        <v>132.4</v>
      </c>
      <c r="I54" s="438">
        <v>4</v>
      </c>
      <c r="J54" s="438">
        <v>19.5</v>
      </c>
      <c r="K54" s="438">
        <v>151.9</v>
      </c>
      <c r="L54" s="438">
        <v>142.6</v>
      </c>
      <c r="M54" s="438">
        <v>9.3</v>
      </c>
      <c r="N54" s="438">
        <v>18.6</v>
      </c>
      <c r="O54" s="438">
        <v>144.7</v>
      </c>
      <c r="P54" s="438">
        <v>130.9</v>
      </c>
      <c r="Q54" s="438">
        <v>13.8</v>
      </c>
      <c r="R54" s="438">
        <v>19.5</v>
      </c>
      <c r="S54" s="438">
        <v>142.7</v>
      </c>
      <c r="T54" s="438">
        <v>137.7</v>
      </c>
      <c r="U54" s="438">
        <v>5</v>
      </c>
      <c r="V54" s="438">
        <v>19.9</v>
      </c>
      <c r="W54" s="438">
        <v>156.2</v>
      </c>
      <c r="X54" s="438">
        <v>144.5</v>
      </c>
      <c r="Y54" s="438">
        <v>11.7</v>
      </c>
      <c r="Z54" s="438">
        <v>20.4</v>
      </c>
      <c r="AA54" s="438">
        <v>159.5</v>
      </c>
      <c r="AB54" s="438">
        <v>151.5</v>
      </c>
      <c r="AC54" s="438">
        <v>8</v>
      </c>
      <c r="AD54" s="438">
        <v>19.1</v>
      </c>
      <c r="AE54" s="438">
        <v>134.8</v>
      </c>
      <c r="AF54" s="438">
        <v>131.8</v>
      </c>
      <c r="AG54" s="438">
        <v>3</v>
      </c>
      <c r="AH54" s="438">
        <v>20.7</v>
      </c>
      <c r="AI54" s="438">
        <v>168.3</v>
      </c>
      <c r="AJ54" s="438">
        <v>157.1</v>
      </c>
      <c r="AK54" s="438">
        <v>11.2</v>
      </c>
    </row>
    <row r="55" spans="1:37" ht="17.25">
      <c r="A55" s="439" t="s">
        <v>18</v>
      </c>
      <c r="B55" s="440"/>
      <c r="C55" s="440"/>
      <c r="D55" s="440"/>
      <c r="E55" s="440"/>
      <c r="F55" s="440"/>
      <c r="G55" s="440" t="s">
        <v>382</v>
      </c>
      <c r="H55" s="440"/>
      <c r="I55" s="440" t="s">
        <v>382</v>
      </c>
      <c r="J55" s="440"/>
      <c r="K55" s="440"/>
      <c r="L55" s="441"/>
      <c r="M55" s="440" t="s">
        <v>382</v>
      </c>
      <c r="N55" s="440"/>
      <c r="O55" s="440"/>
      <c r="P55" s="440"/>
      <c r="Q55" s="440"/>
      <c r="R55" s="440"/>
      <c r="S55" s="440"/>
      <c r="T55" s="440"/>
      <c r="U55" s="440"/>
      <c r="V55" s="440"/>
      <c r="W55" s="440"/>
      <c r="X55" s="440"/>
      <c r="Y55" s="440"/>
      <c r="Z55" s="442"/>
      <c r="AA55" s="442"/>
      <c r="AB55" s="442" t="s">
        <v>382</v>
      </c>
      <c r="AC55" s="442"/>
      <c r="AD55" s="442"/>
      <c r="AE55" s="442"/>
      <c r="AF55" s="442"/>
      <c r="AG55" s="442"/>
      <c r="AH55" s="442"/>
      <c r="AI55" s="442" t="s">
        <v>382</v>
      </c>
      <c r="AJ55" s="442"/>
      <c r="AK55" s="442" t="s">
        <v>382</v>
      </c>
    </row>
  </sheetData>
  <sheetProtection/>
  <mergeCells count="11">
    <mergeCell ref="AD5:AG5"/>
    <mergeCell ref="AH5:AK5"/>
    <mergeCell ref="A2:AK2"/>
    <mergeCell ref="B4:E5"/>
    <mergeCell ref="F4:I5"/>
    <mergeCell ref="W4:X4"/>
    <mergeCell ref="J5:M5"/>
    <mergeCell ref="N5:Q5"/>
    <mergeCell ref="R5:U5"/>
    <mergeCell ref="V5:Y5"/>
    <mergeCell ref="Z5:AC5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5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6"/>
  <sheetViews>
    <sheetView view="pageBreakPreview" zoomScale="60" zoomScalePageLayoutView="0" workbookViewId="0" topLeftCell="A2">
      <pane ySplit="7" topLeftCell="A9" activePane="bottomLeft" state="frozen"/>
      <selection pane="topLeft" activeCell="A2" sqref="A2:W2"/>
      <selection pane="bottomLeft" activeCell="AF89" sqref="AF89"/>
    </sheetView>
  </sheetViews>
  <sheetFormatPr defaultColWidth="8.8984375" defaultRowHeight="15"/>
  <cols>
    <col min="1" max="1" width="17.59765625" style="87" customWidth="1"/>
    <col min="2" max="37" width="9.09765625" style="87" customWidth="1"/>
    <col min="38" max="16384" width="8.8984375" style="87" customWidth="1"/>
  </cols>
  <sheetData>
    <row r="1" spans="1:37" ht="14.2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6"/>
      <c r="AK1" s="97"/>
    </row>
    <row r="2" spans="1:37" ht="21" customHeight="1">
      <c r="A2" s="411" t="s">
        <v>9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3"/>
      <c r="AK2" s="414" t="s">
        <v>10</v>
      </c>
    </row>
    <row r="3" spans="1:37" ht="21">
      <c r="A3" s="831" t="s">
        <v>572</v>
      </c>
      <c r="B3" s="831"/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31"/>
      <c r="S3" s="831"/>
      <c r="T3" s="831"/>
      <c r="U3" s="831"/>
      <c r="V3" s="831"/>
      <c r="W3" s="831"/>
      <c r="X3" s="831"/>
      <c r="Y3" s="831"/>
      <c r="Z3" s="831"/>
      <c r="AA3" s="831"/>
      <c r="AB3" s="831"/>
      <c r="AC3" s="831"/>
      <c r="AD3" s="831"/>
      <c r="AE3" s="831"/>
      <c r="AF3" s="831"/>
      <c r="AG3" s="831"/>
      <c r="AH3" s="831"/>
      <c r="AI3" s="831"/>
      <c r="AJ3" s="831"/>
      <c r="AK3" s="831"/>
    </row>
    <row r="4" spans="1:37" ht="18" thickBot="1">
      <c r="A4" s="443" t="s">
        <v>95</v>
      </c>
      <c r="B4" s="443"/>
      <c r="C4" s="443"/>
      <c r="D4" s="443"/>
      <c r="E4" s="443"/>
      <c r="F4" s="443"/>
      <c r="G4" s="443"/>
      <c r="H4" s="443" t="s">
        <v>180</v>
      </c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4"/>
      <c r="AI4" s="444"/>
      <c r="AJ4" s="445"/>
      <c r="AK4" s="445" t="s">
        <v>123</v>
      </c>
    </row>
    <row r="5" spans="1:37" ht="17.25">
      <c r="A5" s="446" t="s">
        <v>342</v>
      </c>
      <c r="B5" s="447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832" t="s">
        <v>93</v>
      </c>
      <c r="P5" s="832"/>
      <c r="Q5" s="448"/>
      <c r="R5" s="448"/>
      <c r="S5" s="832" t="s">
        <v>94</v>
      </c>
      <c r="T5" s="832"/>
      <c r="U5" s="448"/>
      <c r="V5" s="449"/>
      <c r="W5" s="832" t="s">
        <v>63</v>
      </c>
      <c r="X5" s="832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</row>
    <row r="6" spans="1:37" ht="17.25">
      <c r="A6" s="450"/>
      <c r="B6" s="833" t="s">
        <v>383</v>
      </c>
      <c r="C6" s="834"/>
      <c r="D6" s="834"/>
      <c r="E6" s="835"/>
      <c r="F6" s="836" t="s">
        <v>384</v>
      </c>
      <c r="G6" s="834"/>
      <c r="H6" s="834"/>
      <c r="I6" s="835"/>
      <c r="J6" s="836" t="s">
        <v>550</v>
      </c>
      <c r="K6" s="834"/>
      <c r="L6" s="834"/>
      <c r="M6" s="835"/>
      <c r="N6" s="836" t="s">
        <v>385</v>
      </c>
      <c r="O6" s="834"/>
      <c r="P6" s="834"/>
      <c r="Q6" s="835"/>
      <c r="R6" s="836" t="s">
        <v>386</v>
      </c>
      <c r="S6" s="834"/>
      <c r="T6" s="834"/>
      <c r="U6" s="835"/>
      <c r="V6" s="836" t="s">
        <v>387</v>
      </c>
      <c r="W6" s="834"/>
      <c r="X6" s="834"/>
      <c r="Y6" s="835"/>
      <c r="Z6" s="836" t="s">
        <v>388</v>
      </c>
      <c r="AA6" s="834"/>
      <c r="AB6" s="834"/>
      <c r="AC6" s="835"/>
      <c r="AD6" s="836" t="s">
        <v>389</v>
      </c>
      <c r="AE6" s="834"/>
      <c r="AF6" s="834"/>
      <c r="AG6" s="835"/>
      <c r="AH6" s="836" t="s">
        <v>390</v>
      </c>
      <c r="AI6" s="834"/>
      <c r="AJ6" s="834"/>
      <c r="AK6" s="834"/>
    </row>
    <row r="7" spans="1:37" ht="17.25">
      <c r="A7" s="425" t="s">
        <v>99</v>
      </c>
      <c r="B7" s="426" t="s">
        <v>379</v>
      </c>
      <c r="C7" s="426" t="s">
        <v>380</v>
      </c>
      <c r="D7" s="426" t="s">
        <v>177</v>
      </c>
      <c r="E7" s="426" t="s">
        <v>178</v>
      </c>
      <c r="F7" s="426" t="s">
        <v>379</v>
      </c>
      <c r="G7" s="426" t="s">
        <v>380</v>
      </c>
      <c r="H7" s="426" t="s">
        <v>177</v>
      </c>
      <c r="I7" s="426" t="s">
        <v>178</v>
      </c>
      <c r="J7" s="426" t="s">
        <v>379</v>
      </c>
      <c r="K7" s="426" t="s">
        <v>380</v>
      </c>
      <c r="L7" s="426" t="s">
        <v>177</v>
      </c>
      <c r="M7" s="426" t="s">
        <v>178</v>
      </c>
      <c r="N7" s="426" t="s">
        <v>379</v>
      </c>
      <c r="O7" s="426" t="s">
        <v>380</v>
      </c>
      <c r="P7" s="426" t="s">
        <v>177</v>
      </c>
      <c r="Q7" s="426" t="s">
        <v>178</v>
      </c>
      <c r="R7" s="426" t="s">
        <v>379</v>
      </c>
      <c r="S7" s="426" t="s">
        <v>380</v>
      </c>
      <c r="T7" s="426" t="s">
        <v>177</v>
      </c>
      <c r="U7" s="426" t="s">
        <v>178</v>
      </c>
      <c r="V7" s="426" t="s">
        <v>379</v>
      </c>
      <c r="W7" s="426" t="s">
        <v>380</v>
      </c>
      <c r="X7" s="426" t="s">
        <v>177</v>
      </c>
      <c r="Y7" s="426" t="s">
        <v>178</v>
      </c>
      <c r="Z7" s="426" t="s">
        <v>379</v>
      </c>
      <c r="AA7" s="426" t="s">
        <v>380</v>
      </c>
      <c r="AB7" s="426" t="s">
        <v>177</v>
      </c>
      <c r="AC7" s="426" t="s">
        <v>178</v>
      </c>
      <c r="AD7" s="426" t="s">
        <v>379</v>
      </c>
      <c r="AE7" s="426" t="s">
        <v>391</v>
      </c>
      <c r="AF7" s="426" t="s">
        <v>177</v>
      </c>
      <c r="AG7" s="426" t="s">
        <v>178</v>
      </c>
      <c r="AH7" s="426" t="s">
        <v>379</v>
      </c>
      <c r="AI7" s="426" t="s">
        <v>380</v>
      </c>
      <c r="AJ7" s="426" t="s">
        <v>177</v>
      </c>
      <c r="AK7" s="426" t="s">
        <v>178</v>
      </c>
    </row>
    <row r="8" spans="1:37" ht="17.25">
      <c r="A8" s="429" t="s">
        <v>100</v>
      </c>
      <c r="B8" s="430" t="s">
        <v>381</v>
      </c>
      <c r="C8" s="430" t="s">
        <v>344</v>
      </c>
      <c r="D8" s="419" t="s">
        <v>179</v>
      </c>
      <c r="E8" s="419" t="s">
        <v>179</v>
      </c>
      <c r="F8" s="430" t="s">
        <v>381</v>
      </c>
      <c r="G8" s="430" t="s">
        <v>344</v>
      </c>
      <c r="H8" s="419" t="s">
        <v>179</v>
      </c>
      <c r="I8" s="419" t="s">
        <v>179</v>
      </c>
      <c r="J8" s="430" t="s">
        <v>381</v>
      </c>
      <c r="K8" s="430" t="s">
        <v>344</v>
      </c>
      <c r="L8" s="419" t="s">
        <v>179</v>
      </c>
      <c r="M8" s="419" t="s">
        <v>179</v>
      </c>
      <c r="N8" s="430" t="s">
        <v>381</v>
      </c>
      <c r="O8" s="430" t="s">
        <v>344</v>
      </c>
      <c r="P8" s="419" t="s">
        <v>179</v>
      </c>
      <c r="Q8" s="419" t="s">
        <v>179</v>
      </c>
      <c r="R8" s="430" t="s">
        <v>381</v>
      </c>
      <c r="S8" s="430" t="s">
        <v>344</v>
      </c>
      <c r="T8" s="419" t="s">
        <v>179</v>
      </c>
      <c r="U8" s="419" t="s">
        <v>179</v>
      </c>
      <c r="V8" s="430" t="s">
        <v>381</v>
      </c>
      <c r="W8" s="430" t="s">
        <v>344</v>
      </c>
      <c r="X8" s="419" t="s">
        <v>179</v>
      </c>
      <c r="Y8" s="419" t="s">
        <v>179</v>
      </c>
      <c r="Z8" s="430" t="s">
        <v>381</v>
      </c>
      <c r="AA8" s="430" t="s">
        <v>344</v>
      </c>
      <c r="AB8" s="419" t="s">
        <v>179</v>
      </c>
      <c r="AC8" s="419" t="s">
        <v>179</v>
      </c>
      <c r="AD8" s="430" t="s">
        <v>381</v>
      </c>
      <c r="AE8" s="430" t="s">
        <v>344</v>
      </c>
      <c r="AF8" s="419" t="s">
        <v>179</v>
      </c>
      <c r="AG8" s="419" t="s">
        <v>179</v>
      </c>
      <c r="AH8" s="430" t="s">
        <v>381</v>
      </c>
      <c r="AI8" s="430" t="s">
        <v>344</v>
      </c>
      <c r="AJ8" s="419" t="s">
        <v>179</v>
      </c>
      <c r="AK8" s="419" t="s">
        <v>179</v>
      </c>
    </row>
    <row r="9" spans="1:37" ht="17.25">
      <c r="A9" s="335" t="s">
        <v>216</v>
      </c>
      <c r="B9" s="336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8"/>
      <c r="R9" s="339"/>
      <c r="S9" s="339"/>
      <c r="T9" s="339"/>
      <c r="U9" s="339"/>
      <c r="V9" s="339"/>
      <c r="W9" s="339"/>
      <c r="X9" s="339"/>
      <c r="Y9" s="339"/>
      <c r="Z9" s="432"/>
      <c r="AA9" s="432"/>
      <c r="AB9" s="432"/>
      <c r="AC9" s="432"/>
      <c r="AD9" s="432"/>
      <c r="AE9" s="432"/>
      <c r="AF9" s="432"/>
      <c r="AG9" s="432"/>
      <c r="AH9" s="432"/>
      <c r="AI9" s="432"/>
      <c r="AJ9" s="432"/>
      <c r="AK9" s="432"/>
    </row>
    <row r="10" spans="1:37" ht="17.25">
      <c r="A10" s="340" t="s">
        <v>581</v>
      </c>
      <c r="B10" s="451" t="s">
        <v>586</v>
      </c>
      <c r="C10" s="452" t="s">
        <v>586</v>
      </c>
      <c r="D10" s="452" t="s">
        <v>586</v>
      </c>
      <c r="E10" s="452" t="s">
        <v>586</v>
      </c>
      <c r="F10" s="453">
        <v>20</v>
      </c>
      <c r="G10" s="453">
        <v>165.6</v>
      </c>
      <c r="H10" s="453">
        <v>151.9</v>
      </c>
      <c r="I10" s="453">
        <v>13.7</v>
      </c>
      <c r="J10" s="453">
        <v>19.3</v>
      </c>
      <c r="K10" s="453">
        <v>161.3</v>
      </c>
      <c r="L10" s="453">
        <v>147.2</v>
      </c>
      <c r="M10" s="453">
        <v>14.1</v>
      </c>
      <c r="N10" s="453">
        <v>19.4</v>
      </c>
      <c r="O10" s="453">
        <v>169.6</v>
      </c>
      <c r="P10" s="453">
        <v>147.1</v>
      </c>
      <c r="Q10" s="453">
        <v>22.5</v>
      </c>
      <c r="R10" s="452">
        <v>22.2</v>
      </c>
      <c r="S10" s="452">
        <v>186.5</v>
      </c>
      <c r="T10" s="452">
        <v>171.2</v>
      </c>
      <c r="U10" s="452">
        <v>15.3</v>
      </c>
      <c r="V10" s="453">
        <v>18.5</v>
      </c>
      <c r="W10" s="453">
        <v>153.2</v>
      </c>
      <c r="X10" s="453">
        <v>138.2</v>
      </c>
      <c r="Y10" s="453">
        <v>15</v>
      </c>
      <c r="Z10" s="453">
        <v>19.5</v>
      </c>
      <c r="AA10" s="453">
        <v>166</v>
      </c>
      <c r="AB10" s="453">
        <v>151.1</v>
      </c>
      <c r="AC10" s="453">
        <v>14.9</v>
      </c>
      <c r="AD10" s="453">
        <v>17.7</v>
      </c>
      <c r="AE10" s="453">
        <v>153.4</v>
      </c>
      <c r="AF10" s="453">
        <v>141.4</v>
      </c>
      <c r="AG10" s="453">
        <v>12</v>
      </c>
      <c r="AH10" s="453">
        <v>19</v>
      </c>
      <c r="AI10" s="453">
        <v>156.9</v>
      </c>
      <c r="AJ10" s="453">
        <v>144.8</v>
      </c>
      <c r="AK10" s="453">
        <v>12.1</v>
      </c>
    </row>
    <row r="11" spans="1:37" ht="17.25">
      <c r="A11" s="344"/>
      <c r="B11" s="454"/>
      <c r="C11" s="452"/>
      <c r="D11" s="452"/>
      <c r="E11" s="452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</row>
    <row r="12" spans="1:37" ht="17.25">
      <c r="A12" s="348" t="s">
        <v>583</v>
      </c>
      <c r="B12" s="454" t="s">
        <v>586</v>
      </c>
      <c r="C12" s="455" t="s">
        <v>586</v>
      </c>
      <c r="D12" s="455" t="s">
        <v>586</v>
      </c>
      <c r="E12" s="455" t="s">
        <v>586</v>
      </c>
      <c r="F12" s="456">
        <v>18.2</v>
      </c>
      <c r="G12" s="456">
        <v>145.2</v>
      </c>
      <c r="H12" s="456">
        <v>134.3</v>
      </c>
      <c r="I12" s="456">
        <v>10.9</v>
      </c>
      <c r="J12" s="456">
        <v>17.4</v>
      </c>
      <c r="K12" s="456">
        <v>146.1</v>
      </c>
      <c r="L12" s="456">
        <v>134</v>
      </c>
      <c r="M12" s="456">
        <v>12.1</v>
      </c>
      <c r="N12" s="456">
        <v>17.5</v>
      </c>
      <c r="O12" s="456">
        <v>156.9</v>
      </c>
      <c r="P12" s="456">
        <v>135.5</v>
      </c>
      <c r="Q12" s="456">
        <v>21.4</v>
      </c>
      <c r="R12" s="456">
        <v>22.4</v>
      </c>
      <c r="S12" s="456">
        <v>185.4</v>
      </c>
      <c r="T12" s="456">
        <v>170.9</v>
      </c>
      <c r="U12" s="456">
        <v>14.5</v>
      </c>
      <c r="V12" s="456">
        <v>17.5</v>
      </c>
      <c r="W12" s="456">
        <v>144.5</v>
      </c>
      <c r="X12" s="456">
        <v>131.1</v>
      </c>
      <c r="Y12" s="456">
        <v>13.4</v>
      </c>
      <c r="Z12" s="456">
        <v>17.5</v>
      </c>
      <c r="AA12" s="456">
        <v>144.5</v>
      </c>
      <c r="AB12" s="456">
        <v>131.5</v>
      </c>
      <c r="AC12" s="456">
        <v>13</v>
      </c>
      <c r="AD12" s="456">
        <v>16.6</v>
      </c>
      <c r="AE12" s="456">
        <v>145.3</v>
      </c>
      <c r="AF12" s="456">
        <v>130.4</v>
      </c>
      <c r="AG12" s="456">
        <v>14.9</v>
      </c>
      <c r="AH12" s="456">
        <v>17.7</v>
      </c>
      <c r="AI12" s="456">
        <v>148.2</v>
      </c>
      <c r="AJ12" s="456">
        <v>136.7</v>
      </c>
      <c r="AK12" s="456">
        <v>11.5</v>
      </c>
    </row>
    <row r="13" spans="1:37" ht="17.25">
      <c r="A13" s="349" t="s">
        <v>539</v>
      </c>
      <c r="B13" s="454" t="s">
        <v>586</v>
      </c>
      <c r="C13" s="455" t="s">
        <v>586</v>
      </c>
      <c r="D13" s="455" t="s">
        <v>586</v>
      </c>
      <c r="E13" s="455" t="s">
        <v>586</v>
      </c>
      <c r="F13" s="456">
        <v>19.3</v>
      </c>
      <c r="G13" s="456">
        <v>159.5</v>
      </c>
      <c r="H13" s="456">
        <v>143.4</v>
      </c>
      <c r="I13" s="456">
        <v>16.1</v>
      </c>
      <c r="J13" s="456">
        <v>19.5</v>
      </c>
      <c r="K13" s="456">
        <v>164.2</v>
      </c>
      <c r="L13" s="456">
        <v>150.7</v>
      </c>
      <c r="M13" s="456">
        <v>13.5</v>
      </c>
      <c r="N13" s="456">
        <v>19.3</v>
      </c>
      <c r="O13" s="456">
        <v>168.2</v>
      </c>
      <c r="P13" s="456">
        <v>146.3</v>
      </c>
      <c r="Q13" s="456">
        <v>21.9</v>
      </c>
      <c r="R13" s="456">
        <v>22.5</v>
      </c>
      <c r="S13" s="456">
        <v>188</v>
      </c>
      <c r="T13" s="456">
        <v>174.5</v>
      </c>
      <c r="U13" s="456">
        <v>13.5</v>
      </c>
      <c r="V13" s="456">
        <v>18.2</v>
      </c>
      <c r="W13" s="456">
        <v>151</v>
      </c>
      <c r="X13" s="456">
        <v>137.8</v>
      </c>
      <c r="Y13" s="456">
        <v>13.2</v>
      </c>
      <c r="Z13" s="456">
        <v>20.4</v>
      </c>
      <c r="AA13" s="456">
        <v>173.8</v>
      </c>
      <c r="AB13" s="456">
        <v>157.6</v>
      </c>
      <c r="AC13" s="456">
        <v>16.2</v>
      </c>
      <c r="AD13" s="456">
        <v>17</v>
      </c>
      <c r="AE13" s="456">
        <v>148.9</v>
      </c>
      <c r="AF13" s="456">
        <v>137.3</v>
      </c>
      <c r="AG13" s="456">
        <v>11.6</v>
      </c>
      <c r="AH13" s="456">
        <v>19.4</v>
      </c>
      <c r="AI13" s="456">
        <v>159.4</v>
      </c>
      <c r="AJ13" s="456">
        <v>148.3</v>
      </c>
      <c r="AK13" s="456">
        <v>11.1</v>
      </c>
    </row>
    <row r="14" spans="1:37" ht="17.25">
      <c r="A14" s="349" t="s">
        <v>540</v>
      </c>
      <c r="B14" s="454" t="s">
        <v>586</v>
      </c>
      <c r="C14" s="455" t="s">
        <v>586</v>
      </c>
      <c r="D14" s="455" t="s">
        <v>586</v>
      </c>
      <c r="E14" s="455" t="s">
        <v>586</v>
      </c>
      <c r="F14" s="456">
        <v>20.2</v>
      </c>
      <c r="G14" s="456">
        <v>165</v>
      </c>
      <c r="H14" s="456">
        <v>151.8</v>
      </c>
      <c r="I14" s="456">
        <v>13.2</v>
      </c>
      <c r="J14" s="456">
        <v>19.9</v>
      </c>
      <c r="K14" s="456">
        <v>165.3</v>
      </c>
      <c r="L14" s="456">
        <v>148</v>
      </c>
      <c r="M14" s="456">
        <v>17.3</v>
      </c>
      <c r="N14" s="456">
        <v>20.1</v>
      </c>
      <c r="O14" s="456">
        <v>171.2</v>
      </c>
      <c r="P14" s="456">
        <v>150.5</v>
      </c>
      <c r="Q14" s="456">
        <v>20.7</v>
      </c>
      <c r="R14" s="455">
        <v>23.4</v>
      </c>
      <c r="S14" s="455">
        <v>197.3</v>
      </c>
      <c r="T14" s="455">
        <v>179.1</v>
      </c>
      <c r="U14" s="455">
        <v>18.2</v>
      </c>
      <c r="V14" s="456">
        <v>18.8</v>
      </c>
      <c r="W14" s="456">
        <v>156.3</v>
      </c>
      <c r="X14" s="456">
        <v>141.8</v>
      </c>
      <c r="Y14" s="456">
        <v>14.5</v>
      </c>
      <c r="Z14" s="456">
        <v>18.7</v>
      </c>
      <c r="AA14" s="456">
        <v>159</v>
      </c>
      <c r="AB14" s="456">
        <v>144.1</v>
      </c>
      <c r="AC14" s="456">
        <v>14.9</v>
      </c>
      <c r="AD14" s="456">
        <v>17.7</v>
      </c>
      <c r="AE14" s="456">
        <v>154.4</v>
      </c>
      <c r="AF14" s="456">
        <v>141.5</v>
      </c>
      <c r="AG14" s="456">
        <v>12.9</v>
      </c>
      <c r="AH14" s="456">
        <v>19.3</v>
      </c>
      <c r="AI14" s="456">
        <v>158.3</v>
      </c>
      <c r="AJ14" s="456">
        <v>150.6</v>
      </c>
      <c r="AK14" s="456">
        <v>7.7</v>
      </c>
    </row>
    <row r="15" spans="1:37" ht="17.25">
      <c r="A15" s="349" t="s">
        <v>541</v>
      </c>
      <c r="B15" s="454" t="s">
        <v>586</v>
      </c>
      <c r="C15" s="455" t="s">
        <v>586</v>
      </c>
      <c r="D15" s="455" t="s">
        <v>586</v>
      </c>
      <c r="E15" s="455" t="s">
        <v>586</v>
      </c>
      <c r="F15" s="456">
        <v>21.3</v>
      </c>
      <c r="G15" s="456">
        <v>173.3</v>
      </c>
      <c r="H15" s="456">
        <v>161.6</v>
      </c>
      <c r="I15" s="456">
        <v>11.7</v>
      </c>
      <c r="J15" s="456">
        <v>20.9</v>
      </c>
      <c r="K15" s="456">
        <v>176.7</v>
      </c>
      <c r="L15" s="456">
        <v>160.9</v>
      </c>
      <c r="M15" s="456">
        <v>15.8</v>
      </c>
      <c r="N15" s="456">
        <v>21</v>
      </c>
      <c r="O15" s="456">
        <v>179.2</v>
      </c>
      <c r="P15" s="456">
        <v>160.1</v>
      </c>
      <c r="Q15" s="456">
        <v>19.1</v>
      </c>
      <c r="R15" s="456">
        <v>24.2</v>
      </c>
      <c r="S15" s="456">
        <v>202.8</v>
      </c>
      <c r="T15" s="456">
        <v>188</v>
      </c>
      <c r="U15" s="456">
        <v>14.8</v>
      </c>
      <c r="V15" s="456">
        <v>19.7</v>
      </c>
      <c r="W15" s="456">
        <v>159.9</v>
      </c>
      <c r="X15" s="456">
        <v>145</v>
      </c>
      <c r="Y15" s="456">
        <v>14.9</v>
      </c>
      <c r="Z15" s="456">
        <v>21.6</v>
      </c>
      <c r="AA15" s="456">
        <v>183.6</v>
      </c>
      <c r="AB15" s="456">
        <v>168</v>
      </c>
      <c r="AC15" s="456">
        <v>15.6</v>
      </c>
      <c r="AD15" s="456">
        <v>19</v>
      </c>
      <c r="AE15" s="456">
        <v>164.9</v>
      </c>
      <c r="AF15" s="456">
        <v>152.5</v>
      </c>
      <c r="AG15" s="456">
        <v>12.4</v>
      </c>
      <c r="AH15" s="456">
        <v>18.9</v>
      </c>
      <c r="AI15" s="456">
        <v>159.3</v>
      </c>
      <c r="AJ15" s="456">
        <v>150.5</v>
      </c>
      <c r="AK15" s="456">
        <v>8.8</v>
      </c>
    </row>
    <row r="16" spans="1:37" ht="17.25">
      <c r="A16" s="349" t="s">
        <v>542</v>
      </c>
      <c r="B16" s="454" t="s">
        <v>586</v>
      </c>
      <c r="C16" s="455" t="s">
        <v>586</v>
      </c>
      <c r="D16" s="455" t="s">
        <v>586</v>
      </c>
      <c r="E16" s="455" t="s">
        <v>586</v>
      </c>
      <c r="F16" s="456">
        <v>18.4</v>
      </c>
      <c r="G16" s="456">
        <v>149.6</v>
      </c>
      <c r="H16" s="456">
        <v>139.6</v>
      </c>
      <c r="I16" s="456">
        <v>10</v>
      </c>
      <c r="J16" s="456">
        <v>17.3</v>
      </c>
      <c r="K16" s="456">
        <v>142.6</v>
      </c>
      <c r="L16" s="456">
        <v>131.1</v>
      </c>
      <c r="M16" s="456">
        <v>11.5</v>
      </c>
      <c r="N16" s="456">
        <v>17.5</v>
      </c>
      <c r="O16" s="456">
        <v>150.7</v>
      </c>
      <c r="P16" s="456">
        <v>133.5</v>
      </c>
      <c r="Q16" s="456">
        <v>17.2</v>
      </c>
      <c r="R16" s="456">
        <v>23.1</v>
      </c>
      <c r="S16" s="456">
        <v>189.2</v>
      </c>
      <c r="T16" s="456">
        <v>176.9</v>
      </c>
      <c r="U16" s="456">
        <v>12.3</v>
      </c>
      <c r="V16" s="456">
        <v>17.8</v>
      </c>
      <c r="W16" s="456">
        <v>147.4</v>
      </c>
      <c r="X16" s="456">
        <v>132.3</v>
      </c>
      <c r="Y16" s="456">
        <v>15.1</v>
      </c>
      <c r="Z16" s="456">
        <v>17.2</v>
      </c>
      <c r="AA16" s="456">
        <v>144.3</v>
      </c>
      <c r="AB16" s="456">
        <v>132.9</v>
      </c>
      <c r="AC16" s="456">
        <v>11.4</v>
      </c>
      <c r="AD16" s="456">
        <v>16.1</v>
      </c>
      <c r="AE16" s="456">
        <v>140.2</v>
      </c>
      <c r="AF16" s="456">
        <v>129.6</v>
      </c>
      <c r="AG16" s="456">
        <v>10.6</v>
      </c>
      <c r="AH16" s="456">
        <v>16.5</v>
      </c>
      <c r="AI16" s="456">
        <v>137</v>
      </c>
      <c r="AJ16" s="456">
        <v>127.5</v>
      </c>
      <c r="AK16" s="456">
        <v>9.5</v>
      </c>
    </row>
    <row r="17" spans="1:37" ht="17.25">
      <c r="A17" s="349" t="s">
        <v>543</v>
      </c>
      <c r="B17" s="454" t="s">
        <v>586</v>
      </c>
      <c r="C17" s="455" t="s">
        <v>586</v>
      </c>
      <c r="D17" s="455" t="s">
        <v>586</v>
      </c>
      <c r="E17" s="455" t="s">
        <v>586</v>
      </c>
      <c r="F17" s="456">
        <v>21.5</v>
      </c>
      <c r="G17" s="456">
        <v>174.8</v>
      </c>
      <c r="H17" s="456">
        <v>162.8</v>
      </c>
      <c r="I17" s="456">
        <v>12</v>
      </c>
      <c r="J17" s="456">
        <v>21</v>
      </c>
      <c r="K17" s="456">
        <v>175.8</v>
      </c>
      <c r="L17" s="456">
        <v>160.7</v>
      </c>
      <c r="M17" s="456">
        <v>15.1</v>
      </c>
      <c r="N17" s="456">
        <v>20.2</v>
      </c>
      <c r="O17" s="456">
        <v>174.2</v>
      </c>
      <c r="P17" s="456">
        <v>153</v>
      </c>
      <c r="Q17" s="456">
        <v>21.2</v>
      </c>
      <c r="R17" s="456">
        <v>19.8</v>
      </c>
      <c r="S17" s="456">
        <v>164</v>
      </c>
      <c r="T17" s="456">
        <v>147.3</v>
      </c>
      <c r="U17" s="456">
        <v>16.7</v>
      </c>
      <c r="V17" s="456">
        <v>18.3</v>
      </c>
      <c r="W17" s="456">
        <v>151.1</v>
      </c>
      <c r="X17" s="456">
        <v>136.2</v>
      </c>
      <c r="Y17" s="456">
        <v>14.9</v>
      </c>
      <c r="Z17" s="456">
        <v>20.2</v>
      </c>
      <c r="AA17" s="456">
        <v>169.8</v>
      </c>
      <c r="AB17" s="456">
        <v>156.3</v>
      </c>
      <c r="AC17" s="456">
        <v>13.5</v>
      </c>
      <c r="AD17" s="456">
        <v>19.3</v>
      </c>
      <c r="AE17" s="456">
        <v>166.7</v>
      </c>
      <c r="AF17" s="456">
        <v>154.4</v>
      </c>
      <c r="AG17" s="456">
        <v>12.3</v>
      </c>
      <c r="AH17" s="456">
        <v>19.2</v>
      </c>
      <c r="AI17" s="456">
        <v>158.8</v>
      </c>
      <c r="AJ17" s="456">
        <v>146</v>
      </c>
      <c r="AK17" s="456">
        <v>12.8</v>
      </c>
    </row>
    <row r="18" spans="1:37" ht="17.25">
      <c r="A18" s="349" t="s">
        <v>544</v>
      </c>
      <c r="B18" s="457">
        <v>19.7</v>
      </c>
      <c r="C18" s="456">
        <v>163.6</v>
      </c>
      <c r="D18" s="456">
        <v>153.4</v>
      </c>
      <c r="E18" s="456">
        <v>10.2</v>
      </c>
      <c r="F18" s="456">
        <v>20.5</v>
      </c>
      <c r="G18" s="456">
        <v>170.2</v>
      </c>
      <c r="H18" s="456">
        <v>156.4</v>
      </c>
      <c r="I18" s="456">
        <v>13.8</v>
      </c>
      <c r="J18" s="456">
        <v>19.8</v>
      </c>
      <c r="K18" s="456">
        <v>165.7</v>
      </c>
      <c r="L18" s="456">
        <v>151.9</v>
      </c>
      <c r="M18" s="456">
        <v>13.8</v>
      </c>
      <c r="N18" s="456">
        <v>19.8</v>
      </c>
      <c r="O18" s="456">
        <v>174.5</v>
      </c>
      <c r="P18" s="456">
        <v>148.6</v>
      </c>
      <c r="Q18" s="456">
        <v>25.9</v>
      </c>
      <c r="R18" s="456">
        <v>23.1</v>
      </c>
      <c r="S18" s="456">
        <v>196.4</v>
      </c>
      <c r="T18" s="456">
        <v>180.1</v>
      </c>
      <c r="U18" s="456">
        <v>16.3</v>
      </c>
      <c r="V18" s="456">
        <v>19.8</v>
      </c>
      <c r="W18" s="456">
        <v>160.8</v>
      </c>
      <c r="X18" s="456">
        <v>146.6</v>
      </c>
      <c r="Y18" s="456">
        <v>14.2</v>
      </c>
      <c r="Z18" s="456">
        <v>20.5</v>
      </c>
      <c r="AA18" s="456">
        <v>172.9</v>
      </c>
      <c r="AB18" s="456">
        <v>159</v>
      </c>
      <c r="AC18" s="456">
        <v>13.9</v>
      </c>
      <c r="AD18" s="456">
        <v>18.3</v>
      </c>
      <c r="AE18" s="456">
        <v>159.3</v>
      </c>
      <c r="AF18" s="456">
        <v>146.5</v>
      </c>
      <c r="AG18" s="456">
        <v>12.8</v>
      </c>
      <c r="AH18" s="456">
        <v>20.1</v>
      </c>
      <c r="AI18" s="456">
        <v>172.9</v>
      </c>
      <c r="AJ18" s="456">
        <v>153.2</v>
      </c>
      <c r="AK18" s="456">
        <v>19.7</v>
      </c>
    </row>
    <row r="19" spans="1:37" ht="17.25">
      <c r="A19" s="349" t="s">
        <v>545</v>
      </c>
      <c r="B19" s="457">
        <v>16.3</v>
      </c>
      <c r="C19" s="456">
        <v>133.3</v>
      </c>
      <c r="D19" s="456">
        <v>123.5</v>
      </c>
      <c r="E19" s="456">
        <v>9.8</v>
      </c>
      <c r="F19" s="456">
        <v>19.2</v>
      </c>
      <c r="G19" s="456">
        <v>159.6</v>
      </c>
      <c r="H19" s="456">
        <v>146.6</v>
      </c>
      <c r="I19" s="456">
        <v>13</v>
      </c>
      <c r="J19" s="456">
        <v>17.9</v>
      </c>
      <c r="K19" s="456">
        <v>149.6</v>
      </c>
      <c r="L19" s="456">
        <v>135.7</v>
      </c>
      <c r="M19" s="456">
        <v>13.9</v>
      </c>
      <c r="N19" s="456">
        <v>17.9</v>
      </c>
      <c r="O19" s="456">
        <v>158</v>
      </c>
      <c r="P19" s="456">
        <v>135.6</v>
      </c>
      <c r="Q19" s="456">
        <v>22.4</v>
      </c>
      <c r="R19" s="456">
        <v>21.9</v>
      </c>
      <c r="S19" s="456">
        <v>183.9</v>
      </c>
      <c r="T19" s="456">
        <v>170.1</v>
      </c>
      <c r="U19" s="456">
        <v>13.8</v>
      </c>
      <c r="V19" s="456">
        <v>18.3</v>
      </c>
      <c r="W19" s="456">
        <v>148.4</v>
      </c>
      <c r="X19" s="456">
        <v>135.8</v>
      </c>
      <c r="Y19" s="456">
        <v>12.6</v>
      </c>
      <c r="Z19" s="456">
        <v>17.3</v>
      </c>
      <c r="AA19" s="456">
        <v>147.9</v>
      </c>
      <c r="AB19" s="456">
        <v>134.3</v>
      </c>
      <c r="AC19" s="456">
        <v>13.6</v>
      </c>
      <c r="AD19" s="456">
        <v>15.9</v>
      </c>
      <c r="AE19" s="456">
        <v>138.4</v>
      </c>
      <c r="AF19" s="456">
        <v>127.9</v>
      </c>
      <c r="AG19" s="456">
        <v>10.5</v>
      </c>
      <c r="AH19" s="456">
        <v>18.7</v>
      </c>
      <c r="AI19" s="456">
        <v>151.6</v>
      </c>
      <c r="AJ19" s="456">
        <v>141.8</v>
      </c>
      <c r="AK19" s="456">
        <v>9.8</v>
      </c>
    </row>
    <row r="20" spans="1:37" ht="17.25">
      <c r="A20" s="349" t="s">
        <v>546</v>
      </c>
      <c r="B20" s="457">
        <v>19.3</v>
      </c>
      <c r="C20" s="456">
        <v>158.8</v>
      </c>
      <c r="D20" s="456">
        <v>148.5</v>
      </c>
      <c r="E20" s="456">
        <v>10.3</v>
      </c>
      <c r="F20" s="456">
        <v>20.4</v>
      </c>
      <c r="G20" s="456">
        <v>172.8</v>
      </c>
      <c r="H20" s="456">
        <v>157.4</v>
      </c>
      <c r="I20" s="456">
        <v>15.4</v>
      </c>
      <c r="J20" s="456">
        <v>19.6</v>
      </c>
      <c r="K20" s="456">
        <v>163.5</v>
      </c>
      <c r="L20" s="456">
        <v>148.5</v>
      </c>
      <c r="M20" s="456">
        <v>15</v>
      </c>
      <c r="N20" s="456">
        <v>19.5</v>
      </c>
      <c r="O20" s="456">
        <v>174.9</v>
      </c>
      <c r="P20" s="456">
        <v>147.9</v>
      </c>
      <c r="Q20" s="456">
        <v>27</v>
      </c>
      <c r="R20" s="456">
        <v>22.1</v>
      </c>
      <c r="S20" s="456">
        <v>186.8</v>
      </c>
      <c r="T20" s="456">
        <v>171.8</v>
      </c>
      <c r="U20" s="456">
        <v>15</v>
      </c>
      <c r="V20" s="456">
        <v>17.2</v>
      </c>
      <c r="W20" s="458">
        <v>145.6</v>
      </c>
      <c r="X20" s="458">
        <v>128.6</v>
      </c>
      <c r="Y20" s="459">
        <v>17</v>
      </c>
      <c r="Z20" s="456">
        <v>20.4</v>
      </c>
      <c r="AA20" s="456">
        <v>176.1</v>
      </c>
      <c r="AB20" s="456">
        <v>159.2</v>
      </c>
      <c r="AC20" s="456">
        <v>16.9</v>
      </c>
      <c r="AD20" s="456">
        <v>18.1</v>
      </c>
      <c r="AE20" s="456">
        <v>157.6</v>
      </c>
      <c r="AF20" s="456">
        <v>145.3</v>
      </c>
      <c r="AG20" s="456">
        <v>12.3</v>
      </c>
      <c r="AH20" s="456">
        <v>17.8</v>
      </c>
      <c r="AI20" s="456">
        <v>152</v>
      </c>
      <c r="AJ20" s="456">
        <v>135.9</v>
      </c>
      <c r="AK20" s="456">
        <v>16.1</v>
      </c>
    </row>
    <row r="21" spans="1:37" ht="17.25">
      <c r="A21" s="349" t="s">
        <v>547</v>
      </c>
      <c r="B21" s="457">
        <v>19.9</v>
      </c>
      <c r="C21" s="456">
        <v>164.5</v>
      </c>
      <c r="D21" s="456">
        <v>152.3</v>
      </c>
      <c r="E21" s="456">
        <v>12.2</v>
      </c>
      <c r="F21" s="456">
        <v>20.2</v>
      </c>
      <c r="G21" s="456">
        <v>171.8</v>
      </c>
      <c r="H21" s="456">
        <v>155.8</v>
      </c>
      <c r="I21" s="456">
        <v>16</v>
      </c>
      <c r="J21" s="456">
        <v>19.3</v>
      </c>
      <c r="K21" s="456">
        <v>161.4</v>
      </c>
      <c r="L21" s="456">
        <v>146.7</v>
      </c>
      <c r="M21" s="456">
        <v>14.7</v>
      </c>
      <c r="N21" s="456">
        <v>19.7</v>
      </c>
      <c r="O21" s="456">
        <v>172.9</v>
      </c>
      <c r="P21" s="456">
        <v>149</v>
      </c>
      <c r="Q21" s="456">
        <v>23.9</v>
      </c>
      <c r="R21" s="456">
        <v>19</v>
      </c>
      <c r="S21" s="456">
        <v>163.9</v>
      </c>
      <c r="T21" s="456">
        <v>145.9</v>
      </c>
      <c r="U21" s="456">
        <v>18</v>
      </c>
      <c r="V21" s="456">
        <v>18.7</v>
      </c>
      <c r="W21" s="456">
        <v>158.1</v>
      </c>
      <c r="X21" s="456">
        <v>140.4</v>
      </c>
      <c r="Y21" s="456">
        <v>17.7</v>
      </c>
      <c r="Z21" s="456">
        <v>20.1</v>
      </c>
      <c r="AA21" s="456">
        <v>174.2</v>
      </c>
      <c r="AB21" s="456">
        <v>155.3</v>
      </c>
      <c r="AC21" s="456">
        <v>18.9</v>
      </c>
      <c r="AD21" s="456">
        <v>17.8</v>
      </c>
      <c r="AE21" s="456">
        <v>153.3</v>
      </c>
      <c r="AF21" s="456">
        <v>142</v>
      </c>
      <c r="AG21" s="456">
        <v>11.3</v>
      </c>
      <c r="AH21" s="456">
        <v>19.5</v>
      </c>
      <c r="AI21" s="456">
        <v>160.9</v>
      </c>
      <c r="AJ21" s="456">
        <v>149.2</v>
      </c>
      <c r="AK21" s="456">
        <v>11.7</v>
      </c>
    </row>
    <row r="22" spans="1:37" ht="17.25">
      <c r="A22" s="349" t="s">
        <v>548</v>
      </c>
      <c r="B22" s="457">
        <v>19.8</v>
      </c>
      <c r="C22" s="456">
        <v>162.7</v>
      </c>
      <c r="D22" s="456">
        <v>152.3</v>
      </c>
      <c r="E22" s="456">
        <v>10.4</v>
      </c>
      <c r="F22" s="456">
        <v>20.1</v>
      </c>
      <c r="G22" s="456">
        <v>171</v>
      </c>
      <c r="H22" s="456">
        <v>155</v>
      </c>
      <c r="I22" s="456">
        <v>16</v>
      </c>
      <c r="J22" s="456">
        <v>19.7</v>
      </c>
      <c r="K22" s="456">
        <v>162.9</v>
      </c>
      <c r="L22" s="456">
        <v>149.4</v>
      </c>
      <c r="M22" s="456">
        <v>13.5</v>
      </c>
      <c r="N22" s="456">
        <v>20.2</v>
      </c>
      <c r="O22" s="456">
        <v>179</v>
      </c>
      <c r="P22" s="456">
        <v>154.6</v>
      </c>
      <c r="Q22" s="456">
        <v>24.4</v>
      </c>
      <c r="R22" s="456">
        <v>22.5</v>
      </c>
      <c r="S22" s="456">
        <v>190.5</v>
      </c>
      <c r="T22" s="456">
        <v>175.2</v>
      </c>
      <c r="U22" s="456">
        <v>15.3</v>
      </c>
      <c r="V22" s="456">
        <v>18.9</v>
      </c>
      <c r="W22" s="456">
        <v>159</v>
      </c>
      <c r="X22" s="456">
        <v>142.2</v>
      </c>
      <c r="Y22" s="456">
        <v>16.8</v>
      </c>
      <c r="Z22" s="456">
        <v>20</v>
      </c>
      <c r="AA22" s="456">
        <v>172.7</v>
      </c>
      <c r="AB22" s="456">
        <v>156.8</v>
      </c>
      <c r="AC22" s="456">
        <v>15.9</v>
      </c>
      <c r="AD22" s="456">
        <v>17.9</v>
      </c>
      <c r="AE22" s="456">
        <v>153.9</v>
      </c>
      <c r="AF22" s="456">
        <v>142.9</v>
      </c>
      <c r="AG22" s="456">
        <v>11</v>
      </c>
      <c r="AH22" s="456">
        <v>18.8</v>
      </c>
      <c r="AI22" s="456">
        <v>153.3</v>
      </c>
      <c r="AJ22" s="456">
        <v>142.3</v>
      </c>
      <c r="AK22" s="456">
        <v>11</v>
      </c>
    </row>
    <row r="23" spans="1:37" ht="17.25">
      <c r="A23" s="349" t="s">
        <v>549</v>
      </c>
      <c r="B23" s="457">
        <v>19.3</v>
      </c>
      <c r="C23" s="456">
        <v>156.6</v>
      </c>
      <c r="D23" s="456">
        <v>146.4</v>
      </c>
      <c r="E23" s="456">
        <v>10.2</v>
      </c>
      <c r="F23" s="456">
        <v>20.7</v>
      </c>
      <c r="G23" s="456">
        <v>174.6</v>
      </c>
      <c r="H23" s="456">
        <v>158.3</v>
      </c>
      <c r="I23" s="456">
        <v>16.3</v>
      </c>
      <c r="J23" s="456">
        <v>19.6</v>
      </c>
      <c r="K23" s="456">
        <v>161.3</v>
      </c>
      <c r="L23" s="456">
        <v>148.7</v>
      </c>
      <c r="M23" s="456">
        <v>12.6</v>
      </c>
      <c r="N23" s="456">
        <v>19.8</v>
      </c>
      <c r="O23" s="456">
        <v>174.5</v>
      </c>
      <c r="P23" s="456">
        <v>150.3</v>
      </c>
      <c r="Q23" s="456">
        <v>24.2</v>
      </c>
      <c r="R23" s="456">
        <v>22.6</v>
      </c>
      <c r="S23" s="456">
        <v>190.7</v>
      </c>
      <c r="T23" s="456">
        <v>174.8</v>
      </c>
      <c r="U23" s="456">
        <v>15.9</v>
      </c>
      <c r="V23" s="456">
        <v>18.6</v>
      </c>
      <c r="W23" s="456">
        <v>155.9</v>
      </c>
      <c r="X23" s="456">
        <v>140.3</v>
      </c>
      <c r="Y23" s="456">
        <v>15.6</v>
      </c>
      <c r="Z23" s="456">
        <v>20.5</v>
      </c>
      <c r="AA23" s="456">
        <v>174.1</v>
      </c>
      <c r="AB23" s="456">
        <v>158.9</v>
      </c>
      <c r="AC23" s="456">
        <v>15.2</v>
      </c>
      <c r="AD23" s="456">
        <v>18.4</v>
      </c>
      <c r="AE23" s="456">
        <v>157.4</v>
      </c>
      <c r="AF23" s="456">
        <v>146.6</v>
      </c>
      <c r="AG23" s="456">
        <v>10.8</v>
      </c>
      <c r="AH23" s="456">
        <v>21.8</v>
      </c>
      <c r="AI23" s="456">
        <v>172.1</v>
      </c>
      <c r="AJ23" s="456">
        <v>156.9</v>
      </c>
      <c r="AK23" s="456">
        <v>15.2</v>
      </c>
    </row>
    <row r="24" spans="1:37" ht="17.25">
      <c r="A24" s="350"/>
      <c r="B24" s="457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3"/>
    </row>
    <row r="25" spans="1:37" ht="17.25">
      <c r="A25" s="335" t="s">
        <v>213</v>
      </c>
      <c r="B25" s="457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</row>
    <row r="26" spans="1:37" ht="17.25">
      <c r="A26" s="340" t="s">
        <v>581</v>
      </c>
      <c r="B26" s="451" t="s">
        <v>586</v>
      </c>
      <c r="C26" s="452" t="s">
        <v>586</v>
      </c>
      <c r="D26" s="452" t="s">
        <v>586</v>
      </c>
      <c r="E26" s="452" t="s">
        <v>586</v>
      </c>
      <c r="F26" s="453">
        <v>20.1</v>
      </c>
      <c r="G26" s="453">
        <v>166.9</v>
      </c>
      <c r="H26" s="453">
        <v>152.5</v>
      </c>
      <c r="I26" s="453">
        <v>14.4</v>
      </c>
      <c r="J26" s="453">
        <v>19.5</v>
      </c>
      <c r="K26" s="453">
        <v>164.8</v>
      </c>
      <c r="L26" s="453">
        <v>149</v>
      </c>
      <c r="M26" s="453">
        <v>15.8</v>
      </c>
      <c r="N26" s="453">
        <v>19.5</v>
      </c>
      <c r="O26" s="453">
        <v>173.8</v>
      </c>
      <c r="P26" s="453">
        <v>148.7</v>
      </c>
      <c r="Q26" s="453">
        <v>25.1</v>
      </c>
      <c r="R26" s="452">
        <v>21.6</v>
      </c>
      <c r="S26" s="452">
        <v>185.3</v>
      </c>
      <c r="T26" s="452">
        <v>167.5</v>
      </c>
      <c r="U26" s="452">
        <v>17.8</v>
      </c>
      <c r="V26" s="453">
        <v>18.5</v>
      </c>
      <c r="W26" s="453">
        <v>154.2</v>
      </c>
      <c r="X26" s="453">
        <v>138.4</v>
      </c>
      <c r="Y26" s="453">
        <v>15.8</v>
      </c>
      <c r="Z26" s="453">
        <v>20</v>
      </c>
      <c r="AA26" s="453">
        <v>177</v>
      </c>
      <c r="AB26" s="453">
        <v>157.5</v>
      </c>
      <c r="AC26" s="453">
        <v>19.5</v>
      </c>
      <c r="AD26" s="453">
        <v>17.3</v>
      </c>
      <c r="AE26" s="453">
        <v>156.4</v>
      </c>
      <c r="AF26" s="453">
        <v>141.3</v>
      </c>
      <c r="AG26" s="453">
        <v>15.1</v>
      </c>
      <c r="AH26" s="453">
        <v>19.1</v>
      </c>
      <c r="AI26" s="453">
        <v>158.4</v>
      </c>
      <c r="AJ26" s="453">
        <v>145.8</v>
      </c>
      <c r="AK26" s="453">
        <v>12.6</v>
      </c>
    </row>
    <row r="27" spans="1:37" ht="17.25">
      <c r="A27" s="344"/>
      <c r="B27" s="454"/>
      <c r="C27" s="452"/>
      <c r="D27" s="452"/>
      <c r="E27" s="452"/>
      <c r="F27" s="453"/>
      <c r="G27" s="453"/>
      <c r="H27" s="453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3"/>
      <c r="AC27" s="453"/>
      <c r="AD27" s="453"/>
      <c r="AE27" s="453"/>
      <c r="AF27" s="453"/>
      <c r="AG27" s="453"/>
      <c r="AH27" s="453"/>
      <c r="AI27" s="453"/>
      <c r="AJ27" s="453"/>
      <c r="AK27" s="453"/>
    </row>
    <row r="28" spans="1:37" ht="17.25">
      <c r="A28" s="348" t="s">
        <v>583</v>
      </c>
      <c r="B28" s="454" t="s">
        <v>586</v>
      </c>
      <c r="C28" s="455" t="s">
        <v>586</v>
      </c>
      <c r="D28" s="455" t="s">
        <v>586</v>
      </c>
      <c r="E28" s="455" t="s">
        <v>586</v>
      </c>
      <c r="F28" s="456">
        <v>18.3</v>
      </c>
      <c r="G28" s="456">
        <v>145.2</v>
      </c>
      <c r="H28" s="456">
        <v>134.6</v>
      </c>
      <c r="I28" s="456">
        <v>10.6</v>
      </c>
      <c r="J28" s="456">
        <v>17.5</v>
      </c>
      <c r="K28" s="456">
        <v>149</v>
      </c>
      <c r="L28" s="456">
        <v>135.4</v>
      </c>
      <c r="M28" s="456">
        <v>13.6</v>
      </c>
      <c r="N28" s="456">
        <v>17.7</v>
      </c>
      <c r="O28" s="456">
        <v>162</v>
      </c>
      <c r="P28" s="456">
        <v>137.6</v>
      </c>
      <c r="Q28" s="456">
        <v>24.4</v>
      </c>
      <c r="R28" s="456">
        <v>21.7</v>
      </c>
      <c r="S28" s="456">
        <v>184.5</v>
      </c>
      <c r="T28" s="456">
        <v>167.6</v>
      </c>
      <c r="U28" s="456">
        <v>16.9</v>
      </c>
      <c r="V28" s="456">
        <v>17.6</v>
      </c>
      <c r="W28" s="456">
        <v>145.7</v>
      </c>
      <c r="X28" s="456">
        <v>131.6</v>
      </c>
      <c r="Y28" s="456">
        <v>14.1</v>
      </c>
      <c r="Z28" s="456">
        <v>17.5</v>
      </c>
      <c r="AA28" s="456">
        <v>153.7</v>
      </c>
      <c r="AB28" s="456">
        <v>136.8</v>
      </c>
      <c r="AC28" s="456">
        <v>16.9</v>
      </c>
      <c r="AD28" s="456">
        <v>16.2</v>
      </c>
      <c r="AE28" s="456">
        <v>148.7</v>
      </c>
      <c r="AF28" s="456">
        <v>128.4</v>
      </c>
      <c r="AG28" s="456">
        <v>20.3</v>
      </c>
      <c r="AH28" s="456">
        <v>17.9</v>
      </c>
      <c r="AI28" s="456">
        <v>149.5</v>
      </c>
      <c r="AJ28" s="456">
        <v>137.4</v>
      </c>
      <c r="AK28" s="456">
        <v>12.1</v>
      </c>
    </row>
    <row r="29" spans="1:37" ht="17.25">
      <c r="A29" s="349" t="s">
        <v>539</v>
      </c>
      <c r="B29" s="454" t="s">
        <v>586</v>
      </c>
      <c r="C29" s="455" t="s">
        <v>586</v>
      </c>
      <c r="D29" s="455" t="s">
        <v>586</v>
      </c>
      <c r="E29" s="455" t="s">
        <v>586</v>
      </c>
      <c r="F29" s="456">
        <v>19.4</v>
      </c>
      <c r="G29" s="456">
        <v>160.3</v>
      </c>
      <c r="H29" s="456">
        <v>144.2</v>
      </c>
      <c r="I29" s="456">
        <v>16.1</v>
      </c>
      <c r="J29" s="456">
        <v>19.7</v>
      </c>
      <c r="K29" s="456">
        <v>167.1</v>
      </c>
      <c r="L29" s="456">
        <v>152.5</v>
      </c>
      <c r="M29" s="456">
        <v>14.6</v>
      </c>
      <c r="N29" s="456">
        <v>19.6</v>
      </c>
      <c r="O29" s="456">
        <v>173.6</v>
      </c>
      <c r="P29" s="456">
        <v>149</v>
      </c>
      <c r="Q29" s="456">
        <v>24.6</v>
      </c>
      <c r="R29" s="456">
        <v>22.2</v>
      </c>
      <c r="S29" s="456">
        <v>189.4</v>
      </c>
      <c r="T29" s="456">
        <v>172.9</v>
      </c>
      <c r="U29" s="456">
        <v>16.5</v>
      </c>
      <c r="V29" s="456">
        <v>18.3</v>
      </c>
      <c r="W29" s="456">
        <v>152.4</v>
      </c>
      <c r="X29" s="456">
        <v>138.5</v>
      </c>
      <c r="Y29" s="456">
        <v>13.9</v>
      </c>
      <c r="Z29" s="456">
        <v>20.6</v>
      </c>
      <c r="AA29" s="456">
        <v>185.2</v>
      </c>
      <c r="AB29" s="456">
        <v>164.8</v>
      </c>
      <c r="AC29" s="456">
        <v>20.4</v>
      </c>
      <c r="AD29" s="456">
        <v>16.6</v>
      </c>
      <c r="AE29" s="456">
        <v>151.6</v>
      </c>
      <c r="AF29" s="456">
        <v>137.2</v>
      </c>
      <c r="AG29" s="456">
        <v>14.4</v>
      </c>
      <c r="AH29" s="456">
        <v>19.6</v>
      </c>
      <c r="AI29" s="456">
        <v>161</v>
      </c>
      <c r="AJ29" s="456">
        <v>149.4</v>
      </c>
      <c r="AK29" s="456">
        <v>11.6</v>
      </c>
    </row>
    <row r="30" spans="1:37" ht="17.25">
      <c r="A30" s="349" t="s">
        <v>540</v>
      </c>
      <c r="B30" s="454" t="s">
        <v>586</v>
      </c>
      <c r="C30" s="455" t="s">
        <v>586</v>
      </c>
      <c r="D30" s="455" t="s">
        <v>586</v>
      </c>
      <c r="E30" s="455" t="s">
        <v>586</v>
      </c>
      <c r="F30" s="456">
        <v>20.2</v>
      </c>
      <c r="G30" s="456">
        <v>165.1</v>
      </c>
      <c r="H30" s="456">
        <v>151.9</v>
      </c>
      <c r="I30" s="456">
        <v>13.2</v>
      </c>
      <c r="J30" s="456">
        <v>20.1</v>
      </c>
      <c r="K30" s="456">
        <v>168.6</v>
      </c>
      <c r="L30" s="456">
        <v>149.3</v>
      </c>
      <c r="M30" s="456">
        <v>19.3</v>
      </c>
      <c r="N30" s="456">
        <v>20.3</v>
      </c>
      <c r="O30" s="456">
        <v>176</v>
      </c>
      <c r="P30" s="456">
        <v>152.8</v>
      </c>
      <c r="Q30" s="456">
        <v>23.2</v>
      </c>
      <c r="R30" s="455">
        <v>22.7</v>
      </c>
      <c r="S30" s="455">
        <v>194.6</v>
      </c>
      <c r="T30" s="455">
        <v>174.1</v>
      </c>
      <c r="U30" s="455">
        <v>20.5</v>
      </c>
      <c r="V30" s="456">
        <v>18.7</v>
      </c>
      <c r="W30" s="456">
        <v>157.1</v>
      </c>
      <c r="X30" s="456">
        <v>142.3</v>
      </c>
      <c r="Y30" s="456">
        <v>14.8</v>
      </c>
      <c r="Z30" s="456">
        <v>18.8</v>
      </c>
      <c r="AA30" s="456">
        <v>168.3</v>
      </c>
      <c r="AB30" s="456">
        <v>149.6</v>
      </c>
      <c r="AC30" s="456">
        <v>18.7</v>
      </c>
      <c r="AD30" s="456">
        <v>17.2</v>
      </c>
      <c r="AE30" s="456">
        <v>154.7</v>
      </c>
      <c r="AF30" s="456">
        <v>140.5</v>
      </c>
      <c r="AG30" s="456">
        <v>14.2</v>
      </c>
      <c r="AH30" s="456">
        <v>19.4</v>
      </c>
      <c r="AI30" s="456">
        <v>159.7</v>
      </c>
      <c r="AJ30" s="456">
        <v>151.8</v>
      </c>
      <c r="AK30" s="456">
        <v>7.9</v>
      </c>
    </row>
    <row r="31" spans="1:37" ht="17.25">
      <c r="A31" s="349" t="s">
        <v>541</v>
      </c>
      <c r="B31" s="454" t="s">
        <v>586</v>
      </c>
      <c r="C31" s="455" t="s">
        <v>586</v>
      </c>
      <c r="D31" s="455" t="s">
        <v>586</v>
      </c>
      <c r="E31" s="455" t="s">
        <v>586</v>
      </c>
      <c r="F31" s="456">
        <v>21.4</v>
      </c>
      <c r="G31" s="456">
        <v>173.6</v>
      </c>
      <c r="H31" s="456">
        <v>161.7</v>
      </c>
      <c r="I31" s="456">
        <v>11.9</v>
      </c>
      <c r="J31" s="456">
        <v>21.1</v>
      </c>
      <c r="K31" s="456">
        <v>180.9</v>
      </c>
      <c r="L31" s="456">
        <v>163.1</v>
      </c>
      <c r="M31" s="456">
        <v>17.8</v>
      </c>
      <c r="N31" s="456">
        <v>21.1</v>
      </c>
      <c r="O31" s="456">
        <v>183.4</v>
      </c>
      <c r="P31" s="456">
        <v>162.2</v>
      </c>
      <c r="Q31" s="456">
        <v>21.2</v>
      </c>
      <c r="R31" s="456">
        <v>23.8</v>
      </c>
      <c r="S31" s="456">
        <v>202.8</v>
      </c>
      <c r="T31" s="456">
        <v>185.5</v>
      </c>
      <c r="U31" s="456">
        <v>17.3</v>
      </c>
      <c r="V31" s="456">
        <v>19.7</v>
      </c>
      <c r="W31" s="456">
        <v>160.1</v>
      </c>
      <c r="X31" s="456">
        <v>144.9</v>
      </c>
      <c r="Y31" s="456">
        <v>15.2</v>
      </c>
      <c r="Z31" s="456">
        <v>22.4</v>
      </c>
      <c r="AA31" s="456">
        <v>200.8</v>
      </c>
      <c r="AB31" s="456">
        <v>177.7</v>
      </c>
      <c r="AC31" s="456">
        <v>23.1</v>
      </c>
      <c r="AD31" s="456">
        <v>18.6</v>
      </c>
      <c r="AE31" s="456">
        <v>167.7</v>
      </c>
      <c r="AF31" s="456">
        <v>152</v>
      </c>
      <c r="AG31" s="456">
        <v>15.7</v>
      </c>
      <c r="AH31" s="456">
        <v>19</v>
      </c>
      <c r="AI31" s="456">
        <v>161.1</v>
      </c>
      <c r="AJ31" s="456">
        <v>152</v>
      </c>
      <c r="AK31" s="456">
        <v>9.1</v>
      </c>
    </row>
    <row r="32" spans="1:37" ht="17.25">
      <c r="A32" s="349" t="s">
        <v>542</v>
      </c>
      <c r="B32" s="454" t="s">
        <v>586</v>
      </c>
      <c r="C32" s="455" t="s">
        <v>586</v>
      </c>
      <c r="D32" s="455" t="s">
        <v>586</v>
      </c>
      <c r="E32" s="455" t="s">
        <v>586</v>
      </c>
      <c r="F32" s="456">
        <v>18.5</v>
      </c>
      <c r="G32" s="456">
        <v>150</v>
      </c>
      <c r="H32" s="456">
        <v>139.9</v>
      </c>
      <c r="I32" s="456">
        <v>10.1</v>
      </c>
      <c r="J32" s="456">
        <v>17.5</v>
      </c>
      <c r="K32" s="456">
        <v>146.3</v>
      </c>
      <c r="L32" s="456">
        <v>133.3</v>
      </c>
      <c r="M32" s="456">
        <v>13</v>
      </c>
      <c r="N32" s="456">
        <v>17.5</v>
      </c>
      <c r="O32" s="456">
        <v>153.6</v>
      </c>
      <c r="P32" s="456">
        <v>134.2</v>
      </c>
      <c r="Q32" s="456">
        <v>19.4</v>
      </c>
      <c r="R32" s="456">
        <v>22.4</v>
      </c>
      <c r="S32" s="456">
        <v>188.4</v>
      </c>
      <c r="T32" s="456">
        <v>173.7</v>
      </c>
      <c r="U32" s="456">
        <v>14.7</v>
      </c>
      <c r="V32" s="456">
        <v>17.9</v>
      </c>
      <c r="W32" s="456">
        <v>148.3</v>
      </c>
      <c r="X32" s="456">
        <v>133.1</v>
      </c>
      <c r="Y32" s="456">
        <v>15.2</v>
      </c>
      <c r="Z32" s="456">
        <v>17.6</v>
      </c>
      <c r="AA32" s="456">
        <v>154</v>
      </c>
      <c r="AB32" s="456">
        <v>139.8</v>
      </c>
      <c r="AC32" s="456">
        <v>14.2</v>
      </c>
      <c r="AD32" s="456">
        <v>15.6</v>
      </c>
      <c r="AE32" s="456">
        <v>142</v>
      </c>
      <c r="AF32" s="456">
        <v>128.7</v>
      </c>
      <c r="AG32" s="456">
        <v>13.3</v>
      </c>
      <c r="AH32" s="456">
        <v>16.7</v>
      </c>
      <c r="AI32" s="456">
        <v>138.6</v>
      </c>
      <c r="AJ32" s="456">
        <v>128.7</v>
      </c>
      <c r="AK32" s="456">
        <v>9.9</v>
      </c>
    </row>
    <row r="33" spans="1:37" ht="17.25">
      <c r="A33" s="349" t="s">
        <v>543</v>
      </c>
      <c r="B33" s="454" t="s">
        <v>586</v>
      </c>
      <c r="C33" s="455" t="s">
        <v>586</v>
      </c>
      <c r="D33" s="455" t="s">
        <v>586</v>
      </c>
      <c r="E33" s="455" t="s">
        <v>586</v>
      </c>
      <c r="F33" s="456">
        <v>21.4</v>
      </c>
      <c r="G33" s="456">
        <v>175.3</v>
      </c>
      <c r="H33" s="456">
        <v>163</v>
      </c>
      <c r="I33" s="456">
        <v>12.3</v>
      </c>
      <c r="J33" s="456">
        <v>21.2</v>
      </c>
      <c r="K33" s="456">
        <v>180.3</v>
      </c>
      <c r="L33" s="456">
        <v>163.1</v>
      </c>
      <c r="M33" s="456">
        <v>17.2</v>
      </c>
      <c r="N33" s="456">
        <v>20.5</v>
      </c>
      <c r="O33" s="456">
        <v>179.2</v>
      </c>
      <c r="P33" s="456">
        <v>155.2</v>
      </c>
      <c r="Q33" s="456">
        <v>24</v>
      </c>
      <c r="R33" s="456">
        <v>19.7</v>
      </c>
      <c r="S33" s="456">
        <v>170</v>
      </c>
      <c r="T33" s="456">
        <v>151</v>
      </c>
      <c r="U33" s="456">
        <v>19</v>
      </c>
      <c r="V33" s="456">
        <v>18.2</v>
      </c>
      <c r="W33" s="456">
        <v>151.3</v>
      </c>
      <c r="X33" s="456">
        <v>135.8</v>
      </c>
      <c r="Y33" s="456">
        <v>15.5</v>
      </c>
      <c r="Z33" s="456">
        <v>20.6</v>
      </c>
      <c r="AA33" s="456">
        <v>181.4</v>
      </c>
      <c r="AB33" s="456">
        <v>164.6</v>
      </c>
      <c r="AC33" s="456">
        <v>16.8</v>
      </c>
      <c r="AD33" s="456">
        <v>18.8</v>
      </c>
      <c r="AE33" s="456">
        <v>170</v>
      </c>
      <c r="AF33" s="456">
        <v>153.9</v>
      </c>
      <c r="AG33" s="456">
        <v>16.1</v>
      </c>
      <c r="AH33" s="456">
        <v>19.3</v>
      </c>
      <c r="AI33" s="456">
        <v>159.6</v>
      </c>
      <c r="AJ33" s="456">
        <v>146.7</v>
      </c>
      <c r="AK33" s="456">
        <v>12.9</v>
      </c>
    </row>
    <row r="34" spans="1:37" ht="17.25">
      <c r="A34" s="349" t="s">
        <v>544</v>
      </c>
      <c r="B34" s="457">
        <v>20.8</v>
      </c>
      <c r="C34" s="456">
        <v>184.4</v>
      </c>
      <c r="D34" s="456">
        <v>169.3</v>
      </c>
      <c r="E34" s="456">
        <v>15.1</v>
      </c>
      <c r="F34" s="456">
        <v>20.5</v>
      </c>
      <c r="G34" s="456">
        <v>172.2</v>
      </c>
      <c r="H34" s="456">
        <v>157.2</v>
      </c>
      <c r="I34" s="456">
        <v>15</v>
      </c>
      <c r="J34" s="456">
        <v>19.9</v>
      </c>
      <c r="K34" s="456">
        <v>169</v>
      </c>
      <c r="L34" s="456">
        <v>153.6</v>
      </c>
      <c r="M34" s="456">
        <v>15.4</v>
      </c>
      <c r="N34" s="456">
        <v>19.9</v>
      </c>
      <c r="O34" s="456">
        <v>178.1</v>
      </c>
      <c r="P34" s="456">
        <v>149.8</v>
      </c>
      <c r="Q34" s="456">
        <v>28.3</v>
      </c>
      <c r="R34" s="456">
        <v>22.3</v>
      </c>
      <c r="S34" s="456">
        <v>191.9</v>
      </c>
      <c r="T34" s="456">
        <v>173.9</v>
      </c>
      <c r="U34" s="456">
        <v>18</v>
      </c>
      <c r="V34" s="456">
        <v>19.8</v>
      </c>
      <c r="W34" s="456">
        <v>163.4</v>
      </c>
      <c r="X34" s="456">
        <v>148.1</v>
      </c>
      <c r="Y34" s="456">
        <v>15.3</v>
      </c>
      <c r="Z34" s="456">
        <v>20.8</v>
      </c>
      <c r="AA34" s="456">
        <v>182.4</v>
      </c>
      <c r="AB34" s="456">
        <v>163.1</v>
      </c>
      <c r="AC34" s="456">
        <v>19.3</v>
      </c>
      <c r="AD34" s="456">
        <v>18</v>
      </c>
      <c r="AE34" s="456">
        <v>162.8</v>
      </c>
      <c r="AF34" s="456">
        <v>147</v>
      </c>
      <c r="AG34" s="456">
        <v>15.8</v>
      </c>
      <c r="AH34" s="456">
        <v>20.3</v>
      </c>
      <c r="AI34" s="456">
        <v>175.3</v>
      </c>
      <c r="AJ34" s="456">
        <v>154.1</v>
      </c>
      <c r="AK34" s="456">
        <v>21.2</v>
      </c>
    </row>
    <row r="35" spans="1:37" ht="17.25">
      <c r="A35" s="349" t="s">
        <v>545</v>
      </c>
      <c r="B35" s="457">
        <v>15.3</v>
      </c>
      <c r="C35" s="456">
        <v>132.2</v>
      </c>
      <c r="D35" s="456">
        <v>120</v>
      </c>
      <c r="E35" s="456">
        <v>12.2</v>
      </c>
      <c r="F35" s="456">
        <v>19.3</v>
      </c>
      <c r="G35" s="456">
        <v>161.6</v>
      </c>
      <c r="H35" s="456">
        <v>147.5</v>
      </c>
      <c r="I35" s="456">
        <v>14.1</v>
      </c>
      <c r="J35" s="456">
        <v>18</v>
      </c>
      <c r="K35" s="456">
        <v>153</v>
      </c>
      <c r="L35" s="456">
        <v>137.4</v>
      </c>
      <c r="M35" s="456">
        <v>15.6</v>
      </c>
      <c r="N35" s="456">
        <v>18.1</v>
      </c>
      <c r="O35" s="456">
        <v>162.7</v>
      </c>
      <c r="P35" s="456">
        <v>138</v>
      </c>
      <c r="Q35" s="456">
        <v>24.7</v>
      </c>
      <c r="R35" s="456">
        <v>20.8</v>
      </c>
      <c r="S35" s="456">
        <v>178.2</v>
      </c>
      <c r="T35" s="456">
        <v>162.3</v>
      </c>
      <c r="U35" s="456">
        <v>15.9</v>
      </c>
      <c r="V35" s="456">
        <v>18.3</v>
      </c>
      <c r="W35" s="456">
        <v>150.3</v>
      </c>
      <c r="X35" s="456">
        <v>136.8</v>
      </c>
      <c r="Y35" s="456">
        <v>13.5</v>
      </c>
      <c r="Z35" s="456">
        <v>17.9</v>
      </c>
      <c r="AA35" s="456">
        <v>157.8</v>
      </c>
      <c r="AB35" s="456">
        <v>139.6</v>
      </c>
      <c r="AC35" s="456">
        <v>18.2</v>
      </c>
      <c r="AD35" s="456">
        <v>15.6</v>
      </c>
      <c r="AE35" s="456">
        <v>141.6</v>
      </c>
      <c r="AF35" s="456">
        <v>128.2</v>
      </c>
      <c r="AG35" s="456">
        <v>13.4</v>
      </c>
      <c r="AH35" s="456">
        <v>18.9</v>
      </c>
      <c r="AI35" s="456">
        <v>153.1</v>
      </c>
      <c r="AJ35" s="456">
        <v>142.8</v>
      </c>
      <c r="AK35" s="456">
        <v>10.3</v>
      </c>
    </row>
    <row r="36" spans="1:37" ht="17.25">
      <c r="A36" s="349" t="s">
        <v>546</v>
      </c>
      <c r="B36" s="457">
        <v>19.9</v>
      </c>
      <c r="C36" s="456">
        <v>174</v>
      </c>
      <c r="D36" s="456">
        <v>158.1</v>
      </c>
      <c r="E36" s="456">
        <v>15.9</v>
      </c>
      <c r="F36" s="456">
        <v>20.4</v>
      </c>
      <c r="G36" s="456">
        <v>175.1</v>
      </c>
      <c r="H36" s="456">
        <v>158.3</v>
      </c>
      <c r="I36" s="456">
        <v>16.8</v>
      </c>
      <c r="J36" s="456">
        <v>19.7</v>
      </c>
      <c r="K36" s="456">
        <v>167.6</v>
      </c>
      <c r="L36" s="456">
        <v>150.6</v>
      </c>
      <c r="M36" s="456">
        <v>17</v>
      </c>
      <c r="N36" s="456">
        <v>19.6</v>
      </c>
      <c r="O36" s="456">
        <v>179.4</v>
      </c>
      <c r="P36" s="456">
        <v>149.3</v>
      </c>
      <c r="Q36" s="456">
        <v>30.1</v>
      </c>
      <c r="R36" s="456">
        <v>21.5</v>
      </c>
      <c r="S36" s="456">
        <v>184.8</v>
      </c>
      <c r="T36" s="456">
        <v>167.5</v>
      </c>
      <c r="U36" s="456">
        <v>17.3</v>
      </c>
      <c r="V36" s="456">
        <v>17</v>
      </c>
      <c r="W36" s="456">
        <v>146</v>
      </c>
      <c r="X36" s="456">
        <v>127.5</v>
      </c>
      <c r="Y36" s="456">
        <v>18.5</v>
      </c>
      <c r="Z36" s="456">
        <v>21.1</v>
      </c>
      <c r="AA36" s="456">
        <v>187.6</v>
      </c>
      <c r="AB36" s="456">
        <v>166.3</v>
      </c>
      <c r="AC36" s="456">
        <v>21.3</v>
      </c>
      <c r="AD36" s="456">
        <v>18</v>
      </c>
      <c r="AE36" s="456">
        <v>162.4</v>
      </c>
      <c r="AF36" s="456">
        <v>146.8</v>
      </c>
      <c r="AG36" s="456">
        <v>15.6</v>
      </c>
      <c r="AH36" s="456">
        <v>17.9</v>
      </c>
      <c r="AI36" s="456">
        <v>154</v>
      </c>
      <c r="AJ36" s="456">
        <v>136.8</v>
      </c>
      <c r="AK36" s="456">
        <v>17.2</v>
      </c>
    </row>
    <row r="37" spans="1:37" ht="17.25">
      <c r="A37" s="349" t="s">
        <v>547</v>
      </c>
      <c r="B37" s="457">
        <v>19.9</v>
      </c>
      <c r="C37" s="456">
        <v>174.7</v>
      </c>
      <c r="D37" s="456">
        <v>158</v>
      </c>
      <c r="E37" s="456">
        <v>16.7</v>
      </c>
      <c r="F37" s="456">
        <v>20.3</v>
      </c>
      <c r="G37" s="456">
        <v>174.6</v>
      </c>
      <c r="H37" s="456">
        <v>157.1</v>
      </c>
      <c r="I37" s="456">
        <v>17.5</v>
      </c>
      <c r="J37" s="456">
        <v>19.4</v>
      </c>
      <c r="K37" s="456">
        <v>164.8</v>
      </c>
      <c r="L37" s="456">
        <v>148.2</v>
      </c>
      <c r="M37" s="456">
        <v>16.6</v>
      </c>
      <c r="N37" s="456">
        <v>19.6</v>
      </c>
      <c r="O37" s="456">
        <v>175.8</v>
      </c>
      <c r="P37" s="456">
        <v>149.3</v>
      </c>
      <c r="Q37" s="456">
        <v>26.5</v>
      </c>
      <c r="R37" s="456">
        <v>19</v>
      </c>
      <c r="S37" s="456">
        <v>167.1</v>
      </c>
      <c r="T37" s="456">
        <v>147.3</v>
      </c>
      <c r="U37" s="456">
        <v>19.8</v>
      </c>
      <c r="V37" s="456">
        <v>18.7</v>
      </c>
      <c r="W37" s="456">
        <v>159.5</v>
      </c>
      <c r="X37" s="456">
        <v>140.1</v>
      </c>
      <c r="Y37" s="456">
        <v>19.4</v>
      </c>
      <c r="Z37" s="456">
        <v>20.6</v>
      </c>
      <c r="AA37" s="456">
        <v>184.1</v>
      </c>
      <c r="AB37" s="456">
        <v>160.5</v>
      </c>
      <c r="AC37" s="456">
        <v>23.6</v>
      </c>
      <c r="AD37" s="456">
        <v>17.4</v>
      </c>
      <c r="AE37" s="456">
        <v>156.6</v>
      </c>
      <c r="AF37" s="456">
        <v>142.1</v>
      </c>
      <c r="AG37" s="456">
        <v>14.5</v>
      </c>
      <c r="AH37" s="456">
        <v>19.7</v>
      </c>
      <c r="AI37" s="456">
        <v>163.4</v>
      </c>
      <c r="AJ37" s="456">
        <v>151.1</v>
      </c>
      <c r="AK37" s="456">
        <v>12.3</v>
      </c>
    </row>
    <row r="38" spans="1:37" ht="17.25">
      <c r="A38" s="349" t="s">
        <v>548</v>
      </c>
      <c r="B38" s="457">
        <v>20.1</v>
      </c>
      <c r="C38" s="456">
        <v>174.7</v>
      </c>
      <c r="D38" s="456">
        <v>159.2</v>
      </c>
      <c r="E38" s="456">
        <v>15.5</v>
      </c>
      <c r="F38" s="456">
        <v>20.1</v>
      </c>
      <c r="G38" s="456">
        <v>173.1</v>
      </c>
      <c r="H38" s="456">
        <v>155.2</v>
      </c>
      <c r="I38" s="456">
        <v>17.9</v>
      </c>
      <c r="J38" s="456">
        <v>20</v>
      </c>
      <c r="K38" s="456">
        <v>167.3</v>
      </c>
      <c r="L38" s="456">
        <v>152.1</v>
      </c>
      <c r="M38" s="456">
        <v>15.2</v>
      </c>
      <c r="N38" s="456">
        <v>20.3</v>
      </c>
      <c r="O38" s="456">
        <v>182.5</v>
      </c>
      <c r="P38" s="456">
        <v>155.4</v>
      </c>
      <c r="Q38" s="456">
        <v>27.1</v>
      </c>
      <c r="R38" s="456">
        <v>21.9</v>
      </c>
      <c r="S38" s="456">
        <v>189.4</v>
      </c>
      <c r="T38" s="456">
        <v>171.3</v>
      </c>
      <c r="U38" s="456">
        <v>18.1</v>
      </c>
      <c r="V38" s="456">
        <v>19</v>
      </c>
      <c r="W38" s="456">
        <v>161.3</v>
      </c>
      <c r="X38" s="456">
        <v>142.9</v>
      </c>
      <c r="Y38" s="456">
        <v>18.4</v>
      </c>
      <c r="Z38" s="456">
        <v>20.5</v>
      </c>
      <c r="AA38" s="456">
        <v>182</v>
      </c>
      <c r="AB38" s="456">
        <v>161.4</v>
      </c>
      <c r="AC38" s="456">
        <v>20.6</v>
      </c>
      <c r="AD38" s="456">
        <v>17.6</v>
      </c>
      <c r="AE38" s="456">
        <v>157.1</v>
      </c>
      <c r="AF38" s="456">
        <v>143.5</v>
      </c>
      <c r="AG38" s="456">
        <v>13.6</v>
      </c>
      <c r="AH38" s="456">
        <v>19</v>
      </c>
      <c r="AI38" s="456">
        <v>155</v>
      </c>
      <c r="AJ38" s="456">
        <v>143.4</v>
      </c>
      <c r="AK38" s="456">
        <v>11.6</v>
      </c>
    </row>
    <row r="39" spans="1:37" ht="17.25">
      <c r="A39" s="349" t="s">
        <v>549</v>
      </c>
      <c r="B39" s="457">
        <v>19.6</v>
      </c>
      <c r="C39" s="456">
        <v>171.2</v>
      </c>
      <c r="D39" s="456">
        <v>155.9</v>
      </c>
      <c r="E39" s="456">
        <v>15.3</v>
      </c>
      <c r="F39" s="456">
        <v>21</v>
      </c>
      <c r="G39" s="456">
        <v>179.6</v>
      </c>
      <c r="H39" s="456">
        <v>161.3</v>
      </c>
      <c r="I39" s="456">
        <v>18.3</v>
      </c>
      <c r="J39" s="456">
        <v>19.7</v>
      </c>
      <c r="K39" s="456">
        <v>164.2</v>
      </c>
      <c r="L39" s="456">
        <v>149.9</v>
      </c>
      <c r="M39" s="456">
        <v>14.3</v>
      </c>
      <c r="N39" s="456">
        <v>19.8</v>
      </c>
      <c r="O39" s="456">
        <v>178.4</v>
      </c>
      <c r="P39" s="456">
        <v>151.3</v>
      </c>
      <c r="Q39" s="456">
        <v>27.1</v>
      </c>
      <c r="R39" s="456">
        <v>21.8</v>
      </c>
      <c r="S39" s="456">
        <v>188.2</v>
      </c>
      <c r="T39" s="456">
        <v>169.5</v>
      </c>
      <c r="U39" s="456">
        <v>18.7</v>
      </c>
      <c r="V39" s="456">
        <v>18.5</v>
      </c>
      <c r="W39" s="456">
        <v>155.9</v>
      </c>
      <c r="X39" s="456">
        <v>139.6</v>
      </c>
      <c r="Y39" s="456">
        <v>16.3</v>
      </c>
      <c r="Z39" s="456">
        <v>21.2</v>
      </c>
      <c r="AA39" s="456">
        <v>187.8</v>
      </c>
      <c r="AB39" s="456">
        <v>166.8</v>
      </c>
      <c r="AC39" s="456">
        <v>21</v>
      </c>
      <c r="AD39" s="456">
        <v>18</v>
      </c>
      <c r="AE39" s="456">
        <v>160.6</v>
      </c>
      <c r="AF39" s="456">
        <v>146.9</v>
      </c>
      <c r="AG39" s="456">
        <v>13.7</v>
      </c>
      <c r="AH39" s="456">
        <v>21.8</v>
      </c>
      <c r="AI39" s="456">
        <v>172</v>
      </c>
      <c r="AJ39" s="456">
        <v>156.4</v>
      </c>
      <c r="AK39" s="456">
        <v>15.6</v>
      </c>
    </row>
    <row r="40" spans="1:37" ht="17.25">
      <c r="A40" s="350"/>
      <c r="B40" s="457"/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453"/>
      <c r="AH40" s="453"/>
      <c r="AI40" s="453"/>
      <c r="AJ40" s="453"/>
      <c r="AK40" s="453"/>
    </row>
    <row r="41" spans="1:37" ht="17.25">
      <c r="A41" s="335" t="s">
        <v>214</v>
      </c>
      <c r="B41" s="457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453"/>
      <c r="AI41" s="453"/>
      <c r="AJ41" s="453"/>
      <c r="AK41" s="453"/>
    </row>
    <row r="42" spans="1:37" ht="17.25">
      <c r="A42" s="340" t="s">
        <v>581</v>
      </c>
      <c r="B42" s="451" t="s">
        <v>586</v>
      </c>
      <c r="C42" s="452" t="s">
        <v>586</v>
      </c>
      <c r="D42" s="452" t="s">
        <v>586</v>
      </c>
      <c r="E42" s="452" t="s">
        <v>586</v>
      </c>
      <c r="F42" s="453">
        <v>19.6</v>
      </c>
      <c r="G42" s="453">
        <v>159.2</v>
      </c>
      <c r="H42" s="453">
        <v>148.9</v>
      </c>
      <c r="I42" s="453">
        <v>10.3</v>
      </c>
      <c r="J42" s="453">
        <v>18.6</v>
      </c>
      <c r="K42" s="453">
        <v>145.4</v>
      </c>
      <c r="L42" s="453">
        <v>139.1</v>
      </c>
      <c r="M42" s="453">
        <v>6.3</v>
      </c>
      <c r="N42" s="453">
        <v>18.8</v>
      </c>
      <c r="O42" s="453">
        <v>152.3</v>
      </c>
      <c r="P42" s="453">
        <v>140.6</v>
      </c>
      <c r="Q42" s="453">
        <v>11.7</v>
      </c>
      <c r="R42" s="452">
        <v>23.8</v>
      </c>
      <c r="S42" s="452">
        <v>189.7</v>
      </c>
      <c r="T42" s="452">
        <v>180.3</v>
      </c>
      <c r="U42" s="452">
        <v>9.4</v>
      </c>
      <c r="V42" s="453">
        <v>18.5</v>
      </c>
      <c r="W42" s="453">
        <v>149.7</v>
      </c>
      <c r="X42" s="453">
        <v>137.4</v>
      </c>
      <c r="Y42" s="453">
        <v>12.3</v>
      </c>
      <c r="Z42" s="453">
        <v>18.8</v>
      </c>
      <c r="AA42" s="453">
        <v>148.1</v>
      </c>
      <c r="AB42" s="453">
        <v>140.7</v>
      </c>
      <c r="AC42" s="453">
        <v>7.4</v>
      </c>
      <c r="AD42" s="453">
        <v>18.3</v>
      </c>
      <c r="AE42" s="453">
        <v>148.3</v>
      </c>
      <c r="AF42" s="453">
        <v>141.7</v>
      </c>
      <c r="AG42" s="453">
        <v>6.6</v>
      </c>
      <c r="AH42" s="453">
        <v>17.5</v>
      </c>
      <c r="AI42" s="453">
        <v>141.4</v>
      </c>
      <c r="AJ42" s="453">
        <v>135</v>
      </c>
      <c r="AK42" s="453">
        <v>6.4</v>
      </c>
    </row>
    <row r="43" spans="1:37" ht="17.25">
      <c r="A43" s="344"/>
      <c r="B43" s="454"/>
      <c r="C43" s="452"/>
      <c r="D43" s="452"/>
      <c r="E43" s="452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  <c r="AJ43" s="453"/>
      <c r="AK43" s="453"/>
    </row>
    <row r="44" spans="1:37" ht="17.25">
      <c r="A44" s="348" t="s">
        <v>583</v>
      </c>
      <c r="B44" s="454" t="s">
        <v>586</v>
      </c>
      <c r="C44" s="455" t="s">
        <v>586</v>
      </c>
      <c r="D44" s="455" t="s">
        <v>586</v>
      </c>
      <c r="E44" s="455" t="s">
        <v>586</v>
      </c>
      <c r="F44" s="456">
        <v>17.8</v>
      </c>
      <c r="G44" s="456">
        <v>145.3</v>
      </c>
      <c r="H44" s="456">
        <v>132.5</v>
      </c>
      <c r="I44" s="456">
        <v>12.8</v>
      </c>
      <c r="J44" s="456">
        <v>16.9</v>
      </c>
      <c r="K44" s="456">
        <v>132.8</v>
      </c>
      <c r="L44" s="456">
        <v>127.8</v>
      </c>
      <c r="M44" s="456">
        <v>5</v>
      </c>
      <c r="N44" s="456">
        <v>16.8</v>
      </c>
      <c r="O44" s="456">
        <v>138.8</v>
      </c>
      <c r="P44" s="456">
        <v>128.1</v>
      </c>
      <c r="Q44" s="456">
        <v>10.7</v>
      </c>
      <c r="R44" s="456">
        <v>24.1</v>
      </c>
      <c r="S44" s="456">
        <v>187.3</v>
      </c>
      <c r="T44" s="456">
        <v>178.3</v>
      </c>
      <c r="U44" s="456">
        <v>9</v>
      </c>
      <c r="V44" s="456">
        <v>17.5</v>
      </c>
      <c r="W44" s="456">
        <v>141.2</v>
      </c>
      <c r="X44" s="456">
        <v>129.7</v>
      </c>
      <c r="Y44" s="456">
        <v>11.5</v>
      </c>
      <c r="Z44" s="456">
        <v>17.5</v>
      </c>
      <c r="AA44" s="456">
        <v>130.4</v>
      </c>
      <c r="AB44" s="456">
        <v>123.3</v>
      </c>
      <c r="AC44" s="456">
        <v>7.1</v>
      </c>
      <c r="AD44" s="456">
        <v>17.3</v>
      </c>
      <c r="AE44" s="456">
        <v>139.5</v>
      </c>
      <c r="AF44" s="456">
        <v>134.1</v>
      </c>
      <c r="AG44" s="456">
        <v>5.4</v>
      </c>
      <c r="AH44" s="456">
        <v>16.5</v>
      </c>
      <c r="AI44" s="456">
        <v>135.4</v>
      </c>
      <c r="AJ44" s="456">
        <v>129.1</v>
      </c>
      <c r="AK44" s="456">
        <v>6.3</v>
      </c>
    </row>
    <row r="45" spans="1:37" ht="17.25">
      <c r="A45" s="349" t="s">
        <v>539</v>
      </c>
      <c r="B45" s="454" t="s">
        <v>586</v>
      </c>
      <c r="C45" s="455" t="s">
        <v>586</v>
      </c>
      <c r="D45" s="455" t="s">
        <v>586</v>
      </c>
      <c r="E45" s="455" t="s">
        <v>586</v>
      </c>
      <c r="F45" s="456">
        <v>18.6</v>
      </c>
      <c r="G45" s="456">
        <v>154.7</v>
      </c>
      <c r="H45" s="456">
        <v>138.9</v>
      </c>
      <c r="I45" s="456">
        <v>15.8</v>
      </c>
      <c r="J45" s="456">
        <v>18.9</v>
      </c>
      <c r="K45" s="456">
        <v>148.6</v>
      </c>
      <c r="L45" s="456">
        <v>141.1</v>
      </c>
      <c r="M45" s="456">
        <v>7.5</v>
      </c>
      <c r="N45" s="456">
        <v>18.1</v>
      </c>
      <c r="O45" s="456">
        <v>148.6</v>
      </c>
      <c r="P45" s="456">
        <v>136.6</v>
      </c>
      <c r="Q45" s="456">
        <v>12</v>
      </c>
      <c r="R45" s="456">
        <v>23</v>
      </c>
      <c r="S45" s="456">
        <v>185.5</v>
      </c>
      <c r="T45" s="456">
        <v>177.3</v>
      </c>
      <c r="U45" s="456">
        <v>8.2</v>
      </c>
      <c r="V45" s="456">
        <v>18</v>
      </c>
      <c r="W45" s="456">
        <v>146.8</v>
      </c>
      <c r="X45" s="456">
        <v>135.6</v>
      </c>
      <c r="Y45" s="456">
        <v>11.2</v>
      </c>
      <c r="Z45" s="456">
        <v>20</v>
      </c>
      <c r="AA45" s="456">
        <v>155.5</v>
      </c>
      <c r="AB45" s="456">
        <v>146.1</v>
      </c>
      <c r="AC45" s="456">
        <v>9.4</v>
      </c>
      <c r="AD45" s="456">
        <v>17.7</v>
      </c>
      <c r="AE45" s="456">
        <v>144.3</v>
      </c>
      <c r="AF45" s="456">
        <v>137.7</v>
      </c>
      <c r="AG45" s="456">
        <v>6.6</v>
      </c>
      <c r="AH45" s="456">
        <v>17.6</v>
      </c>
      <c r="AI45" s="456">
        <v>144.4</v>
      </c>
      <c r="AJ45" s="456">
        <v>138.2</v>
      </c>
      <c r="AK45" s="456">
        <v>6.2</v>
      </c>
    </row>
    <row r="46" spans="1:37" ht="17.25">
      <c r="A46" s="349" t="s">
        <v>540</v>
      </c>
      <c r="B46" s="454" t="s">
        <v>586</v>
      </c>
      <c r="C46" s="455" t="s">
        <v>586</v>
      </c>
      <c r="D46" s="455" t="s">
        <v>586</v>
      </c>
      <c r="E46" s="455" t="s">
        <v>586</v>
      </c>
      <c r="F46" s="456">
        <v>19.9</v>
      </c>
      <c r="G46" s="456">
        <v>164.3</v>
      </c>
      <c r="H46" s="456">
        <v>151.4</v>
      </c>
      <c r="I46" s="456">
        <v>12.9</v>
      </c>
      <c r="J46" s="456">
        <v>18.8</v>
      </c>
      <c r="K46" s="456">
        <v>147.4</v>
      </c>
      <c r="L46" s="456">
        <v>140.7</v>
      </c>
      <c r="M46" s="456">
        <v>6.7</v>
      </c>
      <c r="N46" s="456">
        <v>19.3</v>
      </c>
      <c r="O46" s="456">
        <v>153.2</v>
      </c>
      <c r="P46" s="456">
        <v>141.9</v>
      </c>
      <c r="Q46" s="456">
        <v>11.3</v>
      </c>
      <c r="R46" s="455">
        <v>24.9</v>
      </c>
      <c r="S46" s="455">
        <v>203.6</v>
      </c>
      <c r="T46" s="455">
        <v>190.7</v>
      </c>
      <c r="U46" s="455">
        <v>12.9</v>
      </c>
      <c r="V46" s="456">
        <v>19.1</v>
      </c>
      <c r="W46" s="456">
        <v>153.9</v>
      </c>
      <c r="X46" s="456">
        <v>140.4</v>
      </c>
      <c r="Y46" s="456">
        <v>13.5</v>
      </c>
      <c r="Z46" s="456">
        <v>18.4</v>
      </c>
      <c r="AA46" s="456">
        <v>144.1</v>
      </c>
      <c r="AB46" s="456">
        <v>135.2</v>
      </c>
      <c r="AC46" s="456">
        <v>8.9</v>
      </c>
      <c r="AD46" s="456">
        <v>18.4</v>
      </c>
      <c r="AE46" s="456">
        <v>153.8</v>
      </c>
      <c r="AF46" s="456">
        <v>143.2</v>
      </c>
      <c r="AG46" s="456">
        <v>10.6</v>
      </c>
      <c r="AH46" s="456">
        <v>17.8</v>
      </c>
      <c r="AI46" s="456">
        <v>142.7</v>
      </c>
      <c r="AJ46" s="456">
        <v>137.5</v>
      </c>
      <c r="AK46" s="456">
        <v>5.2</v>
      </c>
    </row>
    <row r="47" spans="1:37" ht="17.25">
      <c r="A47" s="349" t="s">
        <v>541</v>
      </c>
      <c r="B47" s="454" t="s">
        <v>586</v>
      </c>
      <c r="C47" s="455" t="s">
        <v>586</v>
      </c>
      <c r="D47" s="455" t="s">
        <v>586</v>
      </c>
      <c r="E47" s="455" t="s">
        <v>586</v>
      </c>
      <c r="F47" s="456">
        <v>20.9</v>
      </c>
      <c r="G47" s="456">
        <v>171</v>
      </c>
      <c r="H47" s="456">
        <v>160.8</v>
      </c>
      <c r="I47" s="456">
        <v>10.2</v>
      </c>
      <c r="J47" s="456">
        <v>19.9</v>
      </c>
      <c r="K47" s="456">
        <v>158.3</v>
      </c>
      <c r="L47" s="456">
        <v>151.1</v>
      </c>
      <c r="M47" s="456">
        <v>7.2</v>
      </c>
      <c r="N47" s="456">
        <v>20.3</v>
      </c>
      <c r="O47" s="456">
        <v>163.1</v>
      </c>
      <c r="P47" s="456">
        <v>152.2</v>
      </c>
      <c r="Q47" s="456">
        <v>10.9</v>
      </c>
      <c r="R47" s="456">
        <v>25</v>
      </c>
      <c r="S47" s="456">
        <v>202.8</v>
      </c>
      <c r="T47" s="456">
        <v>192.7</v>
      </c>
      <c r="U47" s="456">
        <v>10.1</v>
      </c>
      <c r="V47" s="456">
        <v>19.5</v>
      </c>
      <c r="W47" s="456">
        <v>159.2</v>
      </c>
      <c r="X47" s="456">
        <v>145.4</v>
      </c>
      <c r="Y47" s="456">
        <v>13.8</v>
      </c>
      <c r="Z47" s="456">
        <v>20.6</v>
      </c>
      <c r="AA47" s="456">
        <v>159.8</v>
      </c>
      <c r="AB47" s="456">
        <v>154.5</v>
      </c>
      <c r="AC47" s="456">
        <v>5.3</v>
      </c>
      <c r="AD47" s="456">
        <v>19.7</v>
      </c>
      <c r="AE47" s="456">
        <v>160.2</v>
      </c>
      <c r="AF47" s="456">
        <v>153.4</v>
      </c>
      <c r="AG47" s="456">
        <v>6.8</v>
      </c>
      <c r="AH47" s="456">
        <v>17.4</v>
      </c>
      <c r="AI47" s="456">
        <v>140</v>
      </c>
      <c r="AJ47" s="456">
        <v>134.9</v>
      </c>
      <c r="AK47" s="456">
        <v>5.1</v>
      </c>
    </row>
    <row r="48" spans="1:37" ht="17.25">
      <c r="A48" s="349" t="s">
        <v>542</v>
      </c>
      <c r="B48" s="454" t="s">
        <v>586</v>
      </c>
      <c r="C48" s="455" t="s">
        <v>586</v>
      </c>
      <c r="D48" s="455" t="s">
        <v>586</v>
      </c>
      <c r="E48" s="455" t="s">
        <v>586</v>
      </c>
      <c r="F48" s="456">
        <v>18.2</v>
      </c>
      <c r="G48" s="456">
        <v>147.9</v>
      </c>
      <c r="H48" s="456">
        <v>138.2</v>
      </c>
      <c r="I48" s="456">
        <v>9.7</v>
      </c>
      <c r="J48" s="456">
        <v>16.1</v>
      </c>
      <c r="K48" s="456">
        <v>124.1</v>
      </c>
      <c r="L48" s="456">
        <v>119.9</v>
      </c>
      <c r="M48" s="456">
        <v>4.2</v>
      </c>
      <c r="N48" s="456">
        <v>17.2</v>
      </c>
      <c r="O48" s="456">
        <v>139.4</v>
      </c>
      <c r="P48" s="456">
        <v>130.6</v>
      </c>
      <c r="Q48" s="456">
        <v>8.8</v>
      </c>
      <c r="R48" s="456">
        <v>24.5</v>
      </c>
      <c r="S48" s="456">
        <v>190.4</v>
      </c>
      <c r="T48" s="456">
        <v>182.6</v>
      </c>
      <c r="U48" s="456">
        <v>7.8</v>
      </c>
      <c r="V48" s="456">
        <v>17.4</v>
      </c>
      <c r="W48" s="456">
        <v>144.2</v>
      </c>
      <c r="X48" s="456">
        <v>129.5</v>
      </c>
      <c r="Y48" s="456">
        <v>14.7</v>
      </c>
      <c r="Z48" s="456">
        <v>16.5</v>
      </c>
      <c r="AA48" s="456">
        <v>128.8</v>
      </c>
      <c r="AB48" s="456">
        <v>121.8</v>
      </c>
      <c r="AC48" s="456">
        <v>7</v>
      </c>
      <c r="AD48" s="456">
        <v>16.9</v>
      </c>
      <c r="AE48" s="456">
        <v>136.9</v>
      </c>
      <c r="AF48" s="456">
        <v>131</v>
      </c>
      <c r="AG48" s="456">
        <v>5.9</v>
      </c>
      <c r="AH48" s="456">
        <v>14.8</v>
      </c>
      <c r="AI48" s="456">
        <v>120.1</v>
      </c>
      <c r="AJ48" s="456">
        <v>114.7</v>
      </c>
      <c r="AK48" s="456">
        <v>5.4</v>
      </c>
    </row>
    <row r="49" spans="1:37" ht="17.25">
      <c r="A49" s="349" t="s">
        <v>543</v>
      </c>
      <c r="B49" s="454" t="s">
        <v>586</v>
      </c>
      <c r="C49" s="455" t="s">
        <v>586</v>
      </c>
      <c r="D49" s="455" t="s">
        <v>586</v>
      </c>
      <c r="E49" s="455" t="s">
        <v>586</v>
      </c>
      <c r="F49" s="456">
        <v>21.5</v>
      </c>
      <c r="G49" s="456">
        <v>172.1</v>
      </c>
      <c r="H49" s="456">
        <v>161.7</v>
      </c>
      <c r="I49" s="456">
        <v>10.4</v>
      </c>
      <c r="J49" s="456">
        <v>20.2</v>
      </c>
      <c r="K49" s="456">
        <v>157.6</v>
      </c>
      <c r="L49" s="456">
        <v>151.1</v>
      </c>
      <c r="M49" s="456">
        <v>6.5</v>
      </c>
      <c r="N49" s="456">
        <v>19.1</v>
      </c>
      <c r="O49" s="456">
        <v>155.2</v>
      </c>
      <c r="P49" s="456">
        <v>144.7</v>
      </c>
      <c r="Q49" s="456">
        <v>10.5</v>
      </c>
      <c r="R49" s="456">
        <v>20</v>
      </c>
      <c r="S49" s="456">
        <v>144.2</v>
      </c>
      <c r="T49" s="456">
        <v>135.2</v>
      </c>
      <c r="U49" s="456">
        <v>9</v>
      </c>
      <c r="V49" s="456">
        <v>18.8</v>
      </c>
      <c r="W49" s="456">
        <v>150.4</v>
      </c>
      <c r="X49" s="456">
        <v>137.2</v>
      </c>
      <c r="Y49" s="456">
        <v>13.2</v>
      </c>
      <c r="Z49" s="456">
        <v>19.6</v>
      </c>
      <c r="AA49" s="456">
        <v>151.1</v>
      </c>
      <c r="AB49" s="456">
        <v>143</v>
      </c>
      <c r="AC49" s="456">
        <v>8.1</v>
      </c>
      <c r="AD49" s="456">
        <v>20</v>
      </c>
      <c r="AE49" s="456">
        <v>160.7</v>
      </c>
      <c r="AF49" s="456">
        <v>155.1</v>
      </c>
      <c r="AG49" s="456">
        <v>5.6</v>
      </c>
      <c r="AH49" s="456">
        <v>18</v>
      </c>
      <c r="AI49" s="456">
        <v>151.4</v>
      </c>
      <c r="AJ49" s="456">
        <v>139.1</v>
      </c>
      <c r="AK49" s="456">
        <v>12.3</v>
      </c>
    </row>
    <row r="50" spans="1:37" ht="17.25">
      <c r="A50" s="349" t="s">
        <v>544</v>
      </c>
      <c r="B50" s="457">
        <v>18.1</v>
      </c>
      <c r="C50" s="456">
        <v>134.1</v>
      </c>
      <c r="D50" s="456">
        <v>130.8</v>
      </c>
      <c r="E50" s="456">
        <v>3.3</v>
      </c>
      <c r="F50" s="456">
        <v>20.1</v>
      </c>
      <c r="G50" s="456">
        <v>162.7</v>
      </c>
      <c r="H50" s="456">
        <v>153.4</v>
      </c>
      <c r="I50" s="456">
        <v>9.3</v>
      </c>
      <c r="J50" s="456">
        <v>19.3</v>
      </c>
      <c r="K50" s="456">
        <v>151.7</v>
      </c>
      <c r="L50" s="456">
        <v>144.9</v>
      </c>
      <c r="M50" s="456">
        <v>6.8</v>
      </c>
      <c r="N50" s="456">
        <v>19.3</v>
      </c>
      <c r="O50" s="456">
        <v>159</v>
      </c>
      <c r="P50" s="456">
        <v>143.4</v>
      </c>
      <c r="Q50" s="456">
        <v>15.6</v>
      </c>
      <c r="R50" s="456">
        <v>25.4</v>
      </c>
      <c r="S50" s="456">
        <v>208</v>
      </c>
      <c r="T50" s="456">
        <v>196.2</v>
      </c>
      <c r="U50" s="456">
        <v>11.8</v>
      </c>
      <c r="V50" s="456">
        <v>19.6</v>
      </c>
      <c r="W50" s="456">
        <v>153.3</v>
      </c>
      <c r="X50" s="456">
        <v>142.2</v>
      </c>
      <c r="Y50" s="456">
        <v>11.1</v>
      </c>
      <c r="Z50" s="456">
        <v>20.1</v>
      </c>
      <c r="AA50" s="456">
        <v>157.9</v>
      </c>
      <c r="AB50" s="456">
        <v>152.5</v>
      </c>
      <c r="AC50" s="456">
        <v>5.4</v>
      </c>
      <c r="AD50" s="456">
        <v>18.8</v>
      </c>
      <c r="AE50" s="456">
        <v>153.5</v>
      </c>
      <c r="AF50" s="456">
        <v>145.7</v>
      </c>
      <c r="AG50" s="456">
        <v>7.8</v>
      </c>
      <c r="AH50" s="456">
        <v>18.5</v>
      </c>
      <c r="AI50" s="456">
        <v>149.5</v>
      </c>
      <c r="AJ50" s="456">
        <v>144.5</v>
      </c>
      <c r="AK50" s="456">
        <v>5</v>
      </c>
    </row>
    <row r="51" spans="1:37" ht="17.25">
      <c r="A51" s="349" t="s">
        <v>545</v>
      </c>
      <c r="B51" s="457">
        <v>17.6</v>
      </c>
      <c r="C51" s="456">
        <v>135</v>
      </c>
      <c r="D51" s="456">
        <v>128.4</v>
      </c>
      <c r="E51" s="456">
        <v>6.6</v>
      </c>
      <c r="F51" s="456">
        <v>18.5</v>
      </c>
      <c r="G51" s="456">
        <v>150.4</v>
      </c>
      <c r="H51" s="456">
        <v>142.3</v>
      </c>
      <c r="I51" s="456">
        <v>8.1</v>
      </c>
      <c r="J51" s="456">
        <v>17.4</v>
      </c>
      <c r="K51" s="456">
        <v>135.5</v>
      </c>
      <c r="L51" s="456">
        <v>128.6</v>
      </c>
      <c r="M51" s="456">
        <v>6.9</v>
      </c>
      <c r="N51" s="456">
        <v>16.9</v>
      </c>
      <c r="O51" s="456">
        <v>136.8</v>
      </c>
      <c r="P51" s="456">
        <v>124.8</v>
      </c>
      <c r="Q51" s="456">
        <v>12</v>
      </c>
      <c r="R51" s="456">
        <v>24.6</v>
      </c>
      <c r="S51" s="456">
        <v>198.8</v>
      </c>
      <c r="T51" s="456">
        <v>190.5</v>
      </c>
      <c r="U51" s="456">
        <v>8.3</v>
      </c>
      <c r="V51" s="456">
        <v>18</v>
      </c>
      <c r="W51" s="456">
        <v>142.5</v>
      </c>
      <c r="X51" s="456">
        <v>132.8</v>
      </c>
      <c r="Y51" s="456">
        <v>9.7</v>
      </c>
      <c r="Z51" s="456">
        <v>16.2</v>
      </c>
      <c r="AA51" s="456">
        <v>130.5</v>
      </c>
      <c r="AB51" s="456">
        <v>125</v>
      </c>
      <c r="AC51" s="456">
        <v>5.5</v>
      </c>
      <c r="AD51" s="456">
        <v>16.4</v>
      </c>
      <c r="AE51" s="456">
        <v>132.9</v>
      </c>
      <c r="AF51" s="456">
        <v>127.3</v>
      </c>
      <c r="AG51" s="456">
        <v>5.6</v>
      </c>
      <c r="AH51" s="456">
        <v>16.8</v>
      </c>
      <c r="AI51" s="456">
        <v>135.6</v>
      </c>
      <c r="AJ51" s="456">
        <v>131</v>
      </c>
      <c r="AK51" s="456">
        <v>4.6</v>
      </c>
    </row>
    <row r="52" spans="1:37" ht="17.25">
      <c r="A52" s="349" t="s">
        <v>546</v>
      </c>
      <c r="B52" s="457">
        <v>18.4</v>
      </c>
      <c r="C52" s="456">
        <v>137.4</v>
      </c>
      <c r="D52" s="456">
        <v>135</v>
      </c>
      <c r="E52" s="456">
        <v>2.4</v>
      </c>
      <c r="F52" s="456">
        <v>20.2</v>
      </c>
      <c r="G52" s="456">
        <v>163.4</v>
      </c>
      <c r="H52" s="456">
        <v>153.7</v>
      </c>
      <c r="I52" s="456">
        <v>9.7</v>
      </c>
      <c r="J52" s="456">
        <v>18.9</v>
      </c>
      <c r="K52" s="456">
        <v>147.2</v>
      </c>
      <c r="L52" s="456">
        <v>140.1</v>
      </c>
      <c r="M52" s="456">
        <v>7.1</v>
      </c>
      <c r="N52" s="456">
        <v>18.9</v>
      </c>
      <c r="O52" s="456">
        <v>154.2</v>
      </c>
      <c r="P52" s="456">
        <v>141.6</v>
      </c>
      <c r="Q52" s="456">
        <v>12.6</v>
      </c>
      <c r="R52" s="456">
        <v>23.8</v>
      </c>
      <c r="S52" s="456">
        <v>192.1</v>
      </c>
      <c r="T52" s="456">
        <v>182.9</v>
      </c>
      <c r="U52" s="456">
        <v>9.2</v>
      </c>
      <c r="V52" s="456">
        <v>17.7</v>
      </c>
      <c r="W52" s="456">
        <v>144.4</v>
      </c>
      <c r="X52" s="456">
        <v>132</v>
      </c>
      <c r="Y52" s="456">
        <v>12.4</v>
      </c>
      <c r="Z52" s="456">
        <v>19.1</v>
      </c>
      <c r="AA52" s="456">
        <v>154.9</v>
      </c>
      <c r="AB52" s="456">
        <v>146.1</v>
      </c>
      <c r="AC52" s="456">
        <v>8.8</v>
      </c>
      <c r="AD52" s="456">
        <v>18.4</v>
      </c>
      <c r="AE52" s="456">
        <v>149.4</v>
      </c>
      <c r="AF52" s="456">
        <v>142.7</v>
      </c>
      <c r="AG52" s="456">
        <v>6.7</v>
      </c>
      <c r="AH52" s="456">
        <v>16.3</v>
      </c>
      <c r="AI52" s="456">
        <v>131.4</v>
      </c>
      <c r="AJ52" s="456">
        <v>126.5</v>
      </c>
      <c r="AK52" s="456">
        <v>4.9</v>
      </c>
    </row>
    <row r="53" spans="1:37" ht="17.25">
      <c r="A53" s="349" t="s">
        <v>547</v>
      </c>
      <c r="B53" s="457">
        <v>19.9</v>
      </c>
      <c r="C53" s="456">
        <v>149.8</v>
      </c>
      <c r="D53" s="456">
        <v>144.1</v>
      </c>
      <c r="E53" s="456">
        <v>5.7</v>
      </c>
      <c r="F53" s="456">
        <v>19.6</v>
      </c>
      <c r="G53" s="456">
        <v>160.2</v>
      </c>
      <c r="H53" s="456">
        <v>150.5</v>
      </c>
      <c r="I53" s="456">
        <v>9.7</v>
      </c>
      <c r="J53" s="456">
        <v>18.8</v>
      </c>
      <c r="K53" s="456">
        <v>146.9</v>
      </c>
      <c r="L53" s="456">
        <v>140.3</v>
      </c>
      <c r="M53" s="456">
        <v>6.6</v>
      </c>
      <c r="N53" s="456">
        <v>20</v>
      </c>
      <c r="O53" s="456">
        <v>160.4</v>
      </c>
      <c r="P53" s="456">
        <v>147.9</v>
      </c>
      <c r="Q53" s="456">
        <v>12.5</v>
      </c>
      <c r="R53" s="456">
        <v>18.8</v>
      </c>
      <c r="S53" s="456">
        <v>150.3</v>
      </c>
      <c r="T53" s="456">
        <v>139.8</v>
      </c>
      <c r="U53" s="456">
        <v>10.5</v>
      </c>
      <c r="V53" s="456">
        <v>19</v>
      </c>
      <c r="W53" s="456">
        <v>153.8</v>
      </c>
      <c r="X53" s="456">
        <v>141.5</v>
      </c>
      <c r="Y53" s="456">
        <v>12.3</v>
      </c>
      <c r="Z53" s="456">
        <v>19.2</v>
      </c>
      <c r="AA53" s="456">
        <v>155.6</v>
      </c>
      <c r="AB53" s="456">
        <v>145.5</v>
      </c>
      <c r="AC53" s="456">
        <v>10.1</v>
      </c>
      <c r="AD53" s="456">
        <v>18.3</v>
      </c>
      <c r="AE53" s="456">
        <v>147.7</v>
      </c>
      <c r="AF53" s="456">
        <v>141.8</v>
      </c>
      <c r="AG53" s="456">
        <v>5.9</v>
      </c>
      <c r="AH53" s="456">
        <v>17</v>
      </c>
      <c r="AI53" s="456">
        <v>136.2</v>
      </c>
      <c r="AJ53" s="456">
        <v>130.2</v>
      </c>
      <c r="AK53" s="456">
        <v>6</v>
      </c>
    </row>
    <row r="54" spans="1:37" ht="17.25">
      <c r="A54" s="349" t="s">
        <v>548</v>
      </c>
      <c r="B54" s="457">
        <v>19.5</v>
      </c>
      <c r="C54" s="456">
        <v>145.1</v>
      </c>
      <c r="D54" s="456">
        <v>142.1</v>
      </c>
      <c r="E54" s="456">
        <v>3</v>
      </c>
      <c r="F54" s="456">
        <v>20.2</v>
      </c>
      <c r="G54" s="456">
        <v>162.5</v>
      </c>
      <c r="H54" s="456">
        <v>154.1</v>
      </c>
      <c r="I54" s="456">
        <v>8.4</v>
      </c>
      <c r="J54" s="456">
        <v>18.5</v>
      </c>
      <c r="K54" s="456">
        <v>143.2</v>
      </c>
      <c r="L54" s="456">
        <v>137.4</v>
      </c>
      <c r="M54" s="456">
        <v>5.8</v>
      </c>
      <c r="N54" s="456">
        <v>20.1</v>
      </c>
      <c r="O54" s="456">
        <v>163.3</v>
      </c>
      <c r="P54" s="456">
        <v>150.9</v>
      </c>
      <c r="Q54" s="456">
        <v>12.4</v>
      </c>
      <c r="R54" s="456">
        <v>24.1</v>
      </c>
      <c r="S54" s="456">
        <v>193.6</v>
      </c>
      <c r="T54" s="456">
        <v>185.4</v>
      </c>
      <c r="U54" s="456">
        <v>8.2</v>
      </c>
      <c r="V54" s="456">
        <v>18.8</v>
      </c>
      <c r="W54" s="456">
        <v>152</v>
      </c>
      <c r="X54" s="456">
        <v>140.2</v>
      </c>
      <c r="Y54" s="456">
        <v>11.8</v>
      </c>
      <c r="Z54" s="456">
        <v>19.2</v>
      </c>
      <c r="AA54" s="456">
        <v>156.2</v>
      </c>
      <c r="AB54" s="456">
        <v>148.7</v>
      </c>
      <c r="AC54" s="456">
        <v>7.5</v>
      </c>
      <c r="AD54" s="456">
        <v>18.3</v>
      </c>
      <c r="AE54" s="456">
        <v>148.6</v>
      </c>
      <c r="AF54" s="456">
        <v>141.9</v>
      </c>
      <c r="AG54" s="456">
        <v>6.7</v>
      </c>
      <c r="AH54" s="456">
        <v>17.1</v>
      </c>
      <c r="AI54" s="456">
        <v>136.4</v>
      </c>
      <c r="AJ54" s="456">
        <v>131.7</v>
      </c>
      <c r="AK54" s="456">
        <v>4.7</v>
      </c>
    </row>
    <row r="55" spans="1:37" ht="17.25">
      <c r="A55" s="349" t="s">
        <v>549</v>
      </c>
      <c r="B55" s="460">
        <v>18.8</v>
      </c>
      <c r="C55" s="461">
        <v>135</v>
      </c>
      <c r="D55" s="461">
        <v>132.3</v>
      </c>
      <c r="E55" s="461">
        <v>2.7</v>
      </c>
      <c r="F55" s="461">
        <v>19.5</v>
      </c>
      <c r="G55" s="461">
        <v>154.2</v>
      </c>
      <c r="H55" s="461">
        <v>146.2</v>
      </c>
      <c r="I55" s="461">
        <v>8</v>
      </c>
      <c r="J55" s="461">
        <v>19.5</v>
      </c>
      <c r="K55" s="461">
        <v>149</v>
      </c>
      <c r="L55" s="461">
        <v>143.6</v>
      </c>
      <c r="M55" s="461">
        <v>5.4</v>
      </c>
      <c r="N55" s="461">
        <v>19.8</v>
      </c>
      <c r="O55" s="461">
        <v>157.2</v>
      </c>
      <c r="P55" s="461">
        <v>145.9</v>
      </c>
      <c r="Q55" s="461">
        <v>11.3</v>
      </c>
      <c r="R55" s="461">
        <v>24.6</v>
      </c>
      <c r="S55" s="461">
        <v>196.9</v>
      </c>
      <c r="T55" s="461">
        <v>188.2</v>
      </c>
      <c r="U55" s="461">
        <v>8.7</v>
      </c>
      <c r="V55" s="461">
        <v>18.7</v>
      </c>
      <c r="W55" s="461">
        <v>156</v>
      </c>
      <c r="X55" s="461">
        <v>142.9</v>
      </c>
      <c r="Y55" s="461">
        <v>13.1</v>
      </c>
      <c r="Z55" s="461">
        <v>19.4</v>
      </c>
      <c r="AA55" s="461">
        <v>152.6</v>
      </c>
      <c r="AB55" s="461">
        <v>146.5</v>
      </c>
      <c r="AC55" s="461">
        <v>6.1</v>
      </c>
      <c r="AD55" s="461">
        <v>18.9</v>
      </c>
      <c r="AE55" s="461">
        <v>152.1</v>
      </c>
      <c r="AF55" s="461">
        <v>146.1</v>
      </c>
      <c r="AG55" s="461">
        <v>6</v>
      </c>
      <c r="AH55" s="461">
        <v>21.9</v>
      </c>
      <c r="AI55" s="461">
        <v>172</v>
      </c>
      <c r="AJ55" s="461">
        <v>161.2</v>
      </c>
      <c r="AK55" s="461">
        <v>10.8</v>
      </c>
    </row>
    <row r="56" spans="1:37" ht="17.25">
      <c r="A56" s="462" t="s">
        <v>102</v>
      </c>
      <c r="B56" s="463"/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463"/>
      <c r="R56" s="463" t="s">
        <v>392</v>
      </c>
      <c r="S56" s="463"/>
      <c r="T56" s="463"/>
      <c r="U56" s="463"/>
      <c r="V56" s="463" t="s">
        <v>392</v>
      </c>
      <c r="W56" s="463"/>
      <c r="X56" s="463"/>
      <c r="Y56" s="463" t="s">
        <v>392</v>
      </c>
      <c r="Z56" s="463"/>
      <c r="AA56" s="463"/>
      <c r="AB56" s="463"/>
      <c r="AC56" s="463"/>
      <c r="AD56" s="463"/>
      <c r="AE56" s="463"/>
      <c r="AF56" s="463"/>
      <c r="AG56" s="463"/>
      <c r="AH56" s="463"/>
      <c r="AI56" s="463"/>
      <c r="AJ56" s="463"/>
      <c r="AK56" s="463"/>
    </row>
  </sheetData>
  <sheetProtection/>
  <mergeCells count="13">
    <mergeCell ref="Z6:AC6"/>
    <mergeCell ref="AD6:AG6"/>
    <mergeCell ref="AH6:AK6"/>
    <mergeCell ref="A3:AK3"/>
    <mergeCell ref="O5:P5"/>
    <mergeCell ref="S5:T5"/>
    <mergeCell ref="W5:X5"/>
    <mergeCell ref="B6:E6"/>
    <mergeCell ref="F6:I6"/>
    <mergeCell ref="J6:M6"/>
    <mergeCell ref="N6:Q6"/>
    <mergeCell ref="R6:U6"/>
    <mergeCell ref="V6:Y6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52" r:id="rId2"/>
  <colBreaks count="1" manualBreakCount="1">
    <brk id="21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view="pageBreakPreview" zoomScale="60" zoomScalePageLayoutView="0" workbookViewId="0" topLeftCell="A1">
      <pane ySplit="7" topLeftCell="A8" activePane="bottomLeft" state="frozen"/>
      <selection pane="topLeft" activeCell="A2" sqref="A2:W2"/>
      <selection pane="bottomLeft" activeCell="AA46" sqref="AA46"/>
    </sheetView>
  </sheetViews>
  <sheetFormatPr defaultColWidth="8.8984375" defaultRowHeight="15"/>
  <cols>
    <col min="1" max="1" width="17.59765625" style="87" customWidth="1"/>
    <col min="2" max="37" width="9.09765625" style="87" customWidth="1"/>
    <col min="38" max="16384" width="8.8984375" style="87" customWidth="1"/>
  </cols>
  <sheetData>
    <row r="1" spans="1:37" ht="21">
      <c r="A1" s="464" t="s">
        <v>333</v>
      </c>
      <c r="B1" s="465"/>
      <c r="C1" s="465"/>
      <c r="D1" s="465"/>
      <c r="E1" s="465"/>
      <c r="F1" s="465"/>
      <c r="G1" s="465"/>
      <c r="H1" s="465"/>
      <c r="I1" s="465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 t="s">
        <v>119</v>
      </c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7"/>
      <c r="AG1" s="466"/>
      <c r="AH1" s="466"/>
      <c r="AI1" s="466"/>
      <c r="AJ1" s="466"/>
      <c r="AK1" s="468" t="s">
        <v>0</v>
      </c>
    </row>
    <row r="2" spans="1:37" ht="21">
      <c r="A2" s="837" t="s">
        <v>573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  <c r="T2" s="837"/>
      <c r="U2" s="837"/>
      <c r="V2" s="837"/>
      <c r="W2" s="837"/>
      <c r="X2" s="837"/>
      <c r="Y2" s="837"/>
      <c r="Z2" s="837"/>
      <c r="AA2" s="837"/>
      <c r="AB2" s="837"/>
      <c r="AC2" s="837"/>
      <c r="AD2" s="837"/>
      <c r="AE2" s="837"/>
      <c r="AF2" s="837"/>
      <c r="AG2" s="837"/>
      <c r="AH2" s="837"/>
      <c r="AI2" s="837"/>
      <c r="AJ2" s="837"/>
      <c r="AK2" s="837"/>
    </row>
    <row r="3" spans="1:37" ht="18" thickBot="1">
      <c r="A3" s="469" t="s">
        <v>95</v>
      </c>
      <c r="B3" s="470"/>
      <c r="C3" s="470"/>
      <c r="D3" s="470"/>
      <c r="E3" s="470"/>
      <c r="F3" s="470"/>
      <c r="G3" s="470"/>
      <c r="H3" s="470"/>
      <c r="I3" s="471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471" t="s">
        <v>2</v>
      </c>
    </row>
    <row r="4" spans="1:37" ht="17.25">
      <c r="A4" s="472" t="s">
        <v>342</v>
      </c>
      <c r="B4" s="473"/>
      <c r="C4" s="474"/>
      <c r="D4" s="475" t="s">
        <v>93</v>
      </c>
      <c r="E4" s="474"/>
      <c r="F4" s="474"/>
      <c r="G4" s="843" t="s">
        <v>94</v>
      </c>
      <c r="H4" s="843"/>
      <c r="I4" s="476"/>
      <c r="J4" s="474"/>
      <c r="K4" s="474" t="s">
        <v>63</v>
      </c>
      <c r="L4" s="474"/>
      <c r="M4" s="477"/>
      <c r="N4" s="844" t="s">
        <v>61</v>
      </c>
      <c r="O4" s="845"/>
      <c r="P4" s="845"/>
      <c r="Q4" s="846"/>
      <c r="R4" s="844" t="s">
        <v>551</v>
      </c>
      <c r="S4" s="845"/>
      <c r="T4" s="845"/>
      <c r="U4" s="846"/>
      <c r="V4" s="844" t="s">
        <v>3</v>
      </c>
      <c r="W4" s="845"/>
      <c r="X4" s="845"/>
      <c r="Y4" s="846"/>
      <c r="Z4" s="850" t="s">
        <v>4</v>
      </c>
      <c r="AA4" s="851"/>
      <c r="AB4" s="851"/>
      <c r="AC4" s="851"/>
      <c r="AD4" s="851"/>
      <c r="AE4" s="851"/>
      <c r="AF4" s="851"/>
      <c r="AG4" s="851"/>
      <c r="AH4" s="851"/>
      <c r="AI4" s="851"/>
      <c r="AJ4" s="851"/>
      <c r="AK4" s="851"/>
    </row>
    <row r="5" spans="1:37" ht="17.25">
      <c r="A5" s="478"/>
      <c r="B5" s="814" t="s">
        <v>428</v>
      </c>
      <c r="C5" s="815"/>
      <c r="D5" s="815"/>
      <c r="E5" s="852"/>
      <c r="F5" s="853" t="s">
        <v>393</v>
      </c>
      <c r="G5" s="815"/>
      <c r="H5" s="815"/>
      <c r="I5" s="830"/>
      <c r="J5" s="814" t="s">
        <v>552</v>
      </c>
      <c r="K5" s="815"/>
      <c r="L5" s="815"/>
      <c r="M5" s="830"/>
      <c r="N5" s="847"/>
      <c r="O5" s="848"/>
      <c r="P5" s="848"/>
      <c r="Q5" s="849"/>
      <c r="R5" s="847"/>
      <c r="S5" s="848"/>
      <c r="T5" s="848"/>
      <c r="U5" s="849"/>
      <c r="V5" s="847"/>
      <c r="W5" s="848"/>
      <c r="X5" s="848"/>
      <c r="Y5" s="849"/>
      <c r="Z5" s="838" t="s">
        <v>5</v>
      </c>
      <c r="AA5" s="839"/>
      <c r="AB5" s="839"/>
      <c r="AC5" s="840"/>
      <c r="AD5" s="838" t="s">
        <v>328</v>
      </c>
      <c r="AE5" s="839"/>
      <c r="AF5" s="839"/>
      <c r="AG5" s="840"/>
      <c r="AH5" s="841" t="s">
        <v>329</v>
      </c>
      <c r="AI5" s="842"/>
      <c r="AJ5" s="842"/>
      <c r="AK5" s="842"/>
    </row>
    <row r="6" spans="1:37" ht="17.25">
      <c r="A6" s="425" t="s">
        <v>99</v>
      </c>
      <c r="B6" s="426" t="s">
        <v>379</v>
      </c>
      <c r="C6" s="426" t="s">
        <v>380</v>
      </c>
      <c r="D6" s="426" t="s">
        <v>177</v>
      </c>
      <c r="E6" s="426" t="s">
        <v>178</v>
      </c>
      <c r="F6" s="426" t="s">
        <v>379</v>
      </c>
      <c r="G6" s="426" t="s">
        <v>380</v>
      </c>
      <c r="H6" s="426" t="s">
        <v>177</v>
      </c>
      <c r="I6" s="426" t="s">
        <v>178</v>
      </c>
      <c r="J6" s="426" t="s">
        <v>379</v>
      </c>
      <c r="K6" s="426" t="s">
        <v>380</v>
      </c>
      <c r="L6" s="426" t="s">
        <v>177</v>
      </c>
      <c r="M6" s="426" t="s">
        <v>178</v>
      </c>
      <c r="N6" s="426" t="s">
        <v>379</v>
      </c>
      <c r="O6" s="426" t="s">
        <v>380</v>
      </c>
      <c r="P6" s="426" t="s">
        <v>177</v>
      </c>
      <c r="Q6" s="426" t="s">
        <v>178</v>
      </c>
      <c r="R6" s="426" t="s">
        <v>379</v>
      </c>
      <c r="S6" s="426" t="s">
        <v>380</v>
      </c>
      <c r="T6" s="426" t="s">
        <v>177</v>
      </c>
      <c r="U6" s="426" t="s">
        <v>178</v>
      </c>
      <c r="V6" s="426" t="s">
        <v>379</v>
      </c>
      <c r="W6" s="426" t="s">
        <v>380</v>
      </c>
      <c r="X6" s="426" t="s">
        <v>177</v>
      </c>
      <c r="Y6" s="426" t="s">
        <v>178</v>
      </c>
      <c r="Z6" s="426" t="s">
        <v>379</v>
      </c>
      <c r="AA6" s="426" t="s">
        <v>380</v>
      </c>
      <c r="AB6" s="426" t="s">
        <v>177</v>
      </c>
      <c r="AC6" s="426" t="s">
        <v>178</v>
      </c>
      <c r="AD6" s="426" t="s">
        <v>379</v>
      </c>
      <c r="AE6" s="426" t="s">
        <v>122</v>
      </c>
      <c r="AF6" s="426" t="s">
        <v>177</v>
      </c>
      <c r="AG6" s="427" t="s">
        <v>178</v>
      </c>
      <c r="AH6" s="426" t="s">
        <v>379</v>
      </c>
      <c r="AI6" s="426" t="s">
        <v>380</v>
      </c>
      <c r="AJ6" s="426" t="s">
        <v>177</v>
      </c>
      <c r="AK6" s="428" t="s">
        <v>178</v>
      </c>
    </row>
    <row r="7" spans="1:37" ht="17.25">
      <c r="A7" s="429" t="s">
        <v>100</v>
      </c>
      <c r="B7" s="430" t="s">
        <v>381</v>
      </c>
      <c r="C7" s="430" t="s">
        <v>344</v>
      </c>
      <c r="D7" s="419" t="s">
        <v>179</v>
      </c>
      <c r="E7" s="419" t="s">
        <v>179</v>
      </c>
      <c r="F7" s="430" t="s">
        <v>381</v>
      </c>
      <c r="G7" s="430" t="s">
        <v>344</v>
      </c>
      <c r="H7" s="419" t="s">
        <v>179</v>
      </c>
      <c r="I7" s="419" t="s">
        <v>179</v>
      </c>
      <c r="J7" s="430" t="s">
        <v>381</v>
      </c>
      <c r="K7" s="430" t="s">
        <v>344</v>
      </c>
      <c r="L7" s="419" t="s">
        <v>179</v>
      </c>
      <c r="M7" s="419" t="s">
        <v>179</v>
      </c>
      <c r="N7" s="430" t="s">
        <v>381</v>
      </c>
      <c r="O7" s="430" t="s">
        <v>344</v>
      </c>
      <c r="P7" s="419" t="s">
        <v>179</v>
      </c>
      <c r="Q7" s="419" t="s">
        <v>179</v>
      </c>
      <c r="R7" s="430" t="s">
        <v>381</v>
      </c>
      <c r="S7" s="430" t="s">
        <v>344</v>
      </c>
      <c r="T7" s="419" t="s">
        <v>179</v>
      </c>
      <c r="U7" s="419" t="s">
        <v>179</v>
      </c>
      <c r="V7" s="430" t="s">
        <v>381</v>
      </c>
      <c r="W7" s="430" t="s">
        <v>344</v>
      </c>
      <c r="X7" s="419" t="s">
        <v>179</v>
      </c>
      <c r="Y7" s="419" t="s">
        <v>179</v>
      </c>
      <c r="Z7" s="430" t="s">
        <v>381</v>
      </c>
      <c r="AA7" s="430" t="s">
        <v>344</v>
      </c>
      <c r="AB7" s="419" t="s">
        <v>179</v>
      </c>
      <c r="AC7" s="419" t="s">
        <v>179</v>
      </c>
      <c r="AD7" s="430" t="s">
        <v>381</v>
      </c>
      <c r="AE7" s="430" t="s">
        <v>344</v>
      </c>
      <c r="AF7" s="419" t="s">
        <v>179</v>
      </c>
      <c r="AG7" s="431" t="s">
        <v>179</v>
      </c>
      <c r="AH7" s="430" t="s">
        <v>381</v>
      </c>
      <c r="AI7" s="430" t="s">
        <v>344</v>
      </c>
      <c r="AJ7" s="419" t="s">
        <v>179</v>
      </c>
      <c r="AK7" s="419" t="s">
        <v>179</v>
      </c>
    </row>
    <row r="8" spans="1:37" ht="17.25">
      <c r="A8" s="335" t="s">
        <v>216</v>
      </c>
      <c r="B8" s="336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8"/>
      <c r="R8" s="339"/>
      <c r="S8" s="339"/>
      <c r="T8" s="339"/>
      <c r="U8" s="339"/>
      <c r="V8" s="339"/>
      <c r="W8" s="339"/>
      <c r="X8" s="339"/>
      <c r="Y8" s="339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</row>
    <row r="9" spans="1:37" ht="17.25">
      <c r="A9" s="340" t="s">
        <v>581</v>
      </c>
      <c r="B9" s="479">
        <v>20.6</v>
      </c>
      <c r="C9" s="480">
        <v>166.5</v>
      </c>
      <c r="D9" s="480">
        <v>155.5</v>
      </c>
      <c r="E9" s="480">
        <v>11</v>
      </c>
      <c r="F9" s="480">
        <v>20.1</v>
      </c>
      <c r="G9" s="480">
        <v>169.6</v>
      </c>
      <c r="H9" s="480">
        <v>153.8</v>
      </c>
      <c r="I9" s="480">
        <v>15.8</v>
      </c>
      <c r="J9" s="480">
        <v>19.7</v>
      </c>
      <c r="K9" s="480">
        <v>164.4</v>
      </c>
      <c r="L9" s="480">
        <v>149.3</v>
      </c>
      <c r="M9" s="480">
        <v>15.1</v>
      </c>
      <c r="N9" s="480">
        <v>18.2</v>
      </c>
      <c r="O9" s="480">
        <v>168.3</v>
      </c>
      <c r="P9" s="480">
        <v>150.9</v>
      </c>
      <c r="Q9" s="480">
        <v>17.4</v>
      </c>
      <c r="R9" s="480">
        <v>18.8</v>
      </c>
      <c r="S9" s="480">
        <v>154.9</v>
      </c>
      <c r="T9" s="480">
        <v>142</v>
      </c>
      <c r="U9" s="480">
        <v>12.9</v>
      </c>
      <c r="V9" s="480">
        <v>19.3</v>
      </c>
      <c r="W9" s="480">
        <v>166.4</v>
      </c>
      <c r="X9" s="480">
        <v>149</v>
      </c>
      <c r="Y9" s="480">
        <v>17.4</v>
      </c>
      <c r="Z9" s="480">
        <v>18</v>
      </c>
      <c r="AA9" s="480">
        <v>126.8</v>
      </c>
      <c r="AB9" s="480">
        <v>120.9</v>
      </c>
      <c r="AC9" s="480">
        <v>5.9</v>
      </c>
      <c r="AD9" s="480">
        <v>19.3</v>
      </c>
      <c r="AE9" s="480">
        <v>148.2</v>
      </c>
      <c r="AF9" s="480">
        <v>141.6</v>
      </c>
      <c r="AG9" s="480">
        <v>6.6</v>
      </c>
      <c r="AH9" s="480">
        <v>17.4</v>
      </c>
      <c r="AI9" s="480">
        <v>115.4</v>
      </c>
      <c r="AJ9" s="480">
        <v>109.9</v>
      </c>
      <c r="AK9" s="480">
        <v>5.5</v>
      </c>
    </row>
    <row r="10" spans="1:37" ht="17.25">
      <c r="A10" s="344"/>
      <c r="B10" s="481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0"/>
      <c r="AI10" s="480"/>
      <c r="AJ10" s="480"/>
      <c r="AK10" s="480"/>
    </row>
    <row r="11" spans="1:37" ht="17.25">
      <c r="A11" s="348" t="s">
        <v>583</v>
      </c>
      <c r="B11" s="481">
        <v>18.7</v>
      </c>
      <c r="C11" s="482">
        <v>147.7</v>
      </c>
      <c r="D11" s="482">
        <v>139.6</v>
      </c>
      <c r="E11" s="482">
        <v>8.1</v>
      </c>
      <c r="F11" s="482">
        <v>17.7</v>
      </c>
      <c r="G11" s="482">
        <v>155.4</v>
      </c>
      <c r="H11" s="482">
        <v>136.6</v>
      </c>
      <c r="I11" s="482">
        <v>18.8</v>
      </c>
      <c r="J11" s="482">
        <v>19.1</v>
      </c>
      <c r="K11" s="482">
        <v>158.1</v>
      </c>
      <c r="L11" s="482">
        <v>144.5</v>
      </c>
      <c r="M11" s="482">
        <v>13.6</v>
      </c>
      <c r="N11" s="482">
        <v>17.4</v>
      </c>
      <c r="O11" s="482">
        <v>159.9</v>
      </c>
      <c r="P11" s="482">
        <v>144.7</v>
      </c>
      <c r="Q11" s="482">
        <v>15.2</v>
      </c>
      <c r="R11" s="482">
        <v>18.5</v>
      </c>
      <c r="S11" s="482">
        <v>154</v>
      </c>
      <c r="T11" s="482">
        <v>140.3</v>
      </c>
      <c r="U11" s="482">
        <v>13.7</v>
      </c>
      <c r="V11" s="482">
        <v>18.5</v>
      </c>
      <c r="W11" s="482">
        <v>163.4</v>
      </c>
      <c r="X11" s="482">
        <v>146.5</v>
      </c>
      <c r="Y11" s="482">
        <v>16.9</v>
      </c>
      <c r="Z11" s="482">
        <v>17.6</v>
      </c>
      <c r="AA11" s="482">
        <v>123.2</v>
      </c>
      <c r="AB11" s="482">
        <v>118.1</v>
      </c>
      <c r="AC11" s="482">
        <v>5.1</v>
      </c>
      <c r="AD11" s="482">
        <v>17.9</v>
      </c>
      <c r="AE11" s="482">
        <v>136.5</v>
      </c>
      <c r="AF11" s="482">
        <v>131.1</v>
      </c>
      <c r="AG11" s="482">
        <v>5.4</v>
      </c>
      <c r="AH11" s="482">
        <v>17.4</v>
      </c>
      <c r="AI11" s="482">
        <v>116.1</v>
      </c>
      <c r="AJ11" s="482">
        <v>111.2</v>
      </c>
      <c r="AK11" s="482">
        <v>4.9</v>
      </c>
    </row>
    <row r="12" spans="1:37" ht="17.25">
      <c r="A12" s="349" t="s">
        <v>539</v>
      </c>
      <c r="B12" s="481">
        <v>21.1</v>
      </c>
      <c r="C12" s="482">
        <v>173.9</v>
      </c>
      <c r="D12" s="482">
        <v>161.9</v>
      </c>
      <c r="E12" s="482">
        <v>12</v>
      </c>
      <c r="F12" s="482">
        <v>19.8</v>
      </c>
      <c r="G12" s="482">
        <v>171.4</v>
      </c>
      <c r="H12" s="482">
        <v>151.8</v>
      </c>
      <c r="I12" s="482">
        <v>19.6</v>
      </c>
      <c r="J12" s="482">
        <v>20</v>
      </c>
      <c r="K12" s="482">
        <v>164.1</v>
      </c>
      <c r="L12" s="482">
        <v>149.5</v>
      </c>
      <c r="M12" s="482">
        <v>14.6</v>
      </c>
      <c r="N12" s="482">
        <v>16.5</v>
      </c>
      <c r="O12" s="482">
        <v>154</v>
      </c>
      <c r="P12" s="482">
        <v>138.1</v>
      </c>
      <c r="Q12" s="482">
        <v>15.9</v>
      </c>
      <c r="R12" s="482">
        <v>18.5</v>
      </c>
      <c r="S12" s="482">
        <v>153.5</v>
      </c>
      <c r="T12" s="482">
        <v>140.5</v>
      </c>
      <c r="U12" s="482">
        <v>13</v>
      </c>
      <c r="V12" s="482">
        <v>18.6</v>
      </c>
      <c r="W12" s="482">
        <v>158.7</v>
      </c>
      <c r="X12" s="482">
        <v>142.7</v>
      </c>
      <c r="Y12" s="482">
        <v>16</v>
      </c>
      <c r="Z12" s="482">
        <v>17.8</v>
      </c>
      <c r="AA12" s="482">
        <v>124.2</v>
      </c>
      <c r="AB12" s="482">
        <v>119.1</v>
      </c>
      <c r="AC12" s="482">
        <v>5.1</v>
      </c>
      <c r="AD12" s="482">
        <v>18.6</v>
      </c>
      <c r="AE12" s="482">
        <v>141.9</v>
      </c>
      <c r="AF12" s="482">
        <v>135.6</v>
      </c>
      <c r="AG12" s="482">
        <v>6.3</v>
      </c>
      <c r="AH12" s="482">
        <v>17.4</v>
      </c>
      <c r="AI12" s="482">
        <v>115</v>
      </c>
      <c r="AJ12" s="482">
        <v>110.5</v>
      </c>
      <c r="AK12" s="482">
        <v>4.5</v>
      </c>
    </row>
    <row r="13" spans="1:37" ht="17.25">
      <c r="A13" s="349" t="s">
        <v>540</v>
      </c>
      <c r="B13" s="481">
        <v>19.9</v>
      </c>
      <c r="C13" s="482">
        <v>157.1</v>
      </c>
      <c r="D13" s="482">
        <v>145.8</v>
      </c>
      <c r="E13" s="482">
        <v>11.3</v>
      </c>
      <c r="F13" s="482">
        <v>20.3</v>
      </c>
      <c r="G13" s="482">
        <v>175.6</v>
      </c>
      <c r="H13" s="482">
        <v>156.1</v>
      </c>
      <c r="I13" s="482">
        <v>19.5</v>
      </c>
      <c r="J13" s="482">
        <v>19.6</v>
      </c>
      <c r="K13" s="482">
        <v>161.7</v>
      </c>
      <c r="L13" s="482">
        <v>147.8</v>
      </c>
      <c r="M13" s="482">
        <v>13.9</v>
      </c>
      <c r="N13" s="482">
        <v>19.3</v>
      </c>
      <c r="O13" s="482">
        <v>180.4</v>
      </c>
      <c r="P13" s="482">
        <v>161.2</v>
      </c>
      <c r="Q13" s="482">
        <v>19.2</v>
      </c>
      <c r="R13" s="482">
        <v>18.3</v>
      </c>
      <c r="S13" s="482">
        <v>151.6</v>
      </c>
      <c r="T13" s="482">
        <v>138.6</v>
      </c>
      <c r="U13" s="482">
        <v>13</v>
      </c>
      <c r="V13" s="482">
        <v>19.8</v>
      </c>
      <c r="W13" s="482">
        <v>166.9</v>
      </c>
      <c r="X13" s="482">
        <v>151.4</v>
      </c>
      <c r="Y13" s="482">
        <v>15.5</v>
      </c>
      <c r="Z13" s="482">
        <v>18.1</v>
      </c>
      <c r="AA13" s="482">
        <v>126.6</v>
      </c>
      <c r="AB13" s="482">
        <v>120.6</v>
      </c>
      <c r="AC13" s="482">
        <v>6</v>
      </c>
      <c r="AD13" s="482">
        <v>19.3</v>
      </c>
      <c r="AE13" s="482">
        <v>146.9</v>
      </c>
      <c r="AF13" s="482">
        <v>139.9</v>
      </c>
      <c r="AG13" s="482">
        <v>7</v>
      </c>
      <c r="AH13" s="482">
        <v>17.4</v>
      </c>
      <c r="AI13" s="482">
        <v>116</v>
      </c>
      <c r="AJ13" s="482">
        <v>110.5</v>
      </c>
      <c r="AK13" s="482">
        <v>5.5</v>
      </c>
    </row>
    <row r="14" spans="1:37" ht="17.25">
      <c r="A14" s="349" t="s">
        <v>541</v>
      </c>
      <c r="B14" s="481">
        <v>21.6</v>
      </c>
      <c r="C14" s="482">
        <v>173.3</v>
      </c>
      <c r="D14" s="482">
        <v>163.8</v>
      </c>
      <c r="E14" s="482">
        <v>9.5</v>
      </c>
      <c r="F14" s="482">
        <v>21.2</v>
      </c>
      <c r="G14" s="482">
        <v>183.1</v>
      </c>
      <c r="H14" s="482">
        <v>165.2</v>
      </c>
      <c r="I14" s="482">
        <v>17.9</v>
      </c>
      <c r="J14" s="482">
        <v>20.5</v>
      </c>
      <c r="K14" s="482">
        <v>168.1</v>
      </c>
      <c r="L14" s="482">
        <v>154.8</v>
      </c>
      <c r="M14" s="482">
        <v>13.3</v>
      </c>
      <c r="N14" s="482">
        <v>18.4</v>
      </c>
      <c r="O14" s="482">
        <v>167.2</v>
      </c>
      <c r="P14" s="482">
        <v>151.9</v>
      </c>
      <c r="Q14" s="482">
        <v>15.3</v>
      </c>
      <c r="R14" s="482">
        <v>20</v>
      </c>
      <c r="S14" s="482">
        <v>168.5</v>
      </c>
      <c r="T14" s="482">
        <v>154.3</v>
      </c>
      <c r="U14" s="482">
        <v>14.2</v>
      </c>
      <c r="V14" s="482">
        <v>19.9</v>
      </c>
      <c r="W14" s="482">
        <v>164.9</v>
      </c>
      <c r="X14" s="482">
        <v>147.8</v>
      </c>
      <c r="Y14" s="482">
        <v>17.1</v>
      </c>
      <c r="Z14" s="482">
        <v>18.9</v>
      </c>
      <c r="AA14" s="482">
        <v>133.4</v>
      </c>
      <c r="AB14" s="482">
        <v>126.7</v>
      </c>
      <c r="AC14" s="482">
        <v>6.7</v>
      </c>
      <c r="AD14" s="482">
        <v>20.6</v>
      </c>
      <c r="AE14" s="482">
        <v>157.4</v>
      </c>
      <c r="AF14" s="482">
        <v>151</v>
      </c>
      <c r="AG14" s="482">
        <v>6.4</v>
      </c>
      <c r="AH14" s="482">
        <v>18.1</v>
      </c>
      <c r="AI14" s="482">
        <v>120.7</v>
      </c>
      <c r="AJ14" s="482">
        <v>113.8</v>
      </c>
      <c r="AK14" s="482">
        <v>6.9</v>
      </c>
    </row>
    <row r="15" spans="1:37" ht="17.25">
      <c r="A15" s="349" t="s">
        <v>542</v>
      </c>
      <c r="B15" s="481">
        <v>18.9</v>
      </c>
      <c r="C15" s="482">
        <v>149.5</v>
      </c>
      <c r="D15" s="482">
        <v>140.9</v>
      </c>
      <c r="E15" s="482">
        <v>8.6</v>
      </c>
      <c r="F15" s="482">
        <v>17.2</v>
      </c>
      <c r="G15" s="482">
        <v>147.5</v>
      </c>
      <c r="H15" s="482">
        <v>132.5</v>
      </c>
      <c r="I15" s="482">
        <v>15</v>
      </c>
      <c r="J15" s="482">
        <v>18.7</v>
      </c>
      <c r="K15" s="482">
        <v>153.7</v>
      </c>
      <c r="L15" s="482">
        <v>141.6</v>
      </c>
      <c r="M15" s="482">
        <v>12.1</v>
      </c>
      <c r="N15" s="482">
        <v>16.4</v>
      </c>
      <c r="O15" s="482">
        <v>150</v>
      </c>
      <c r="P15" s="482">
        <v>136.2</v>
      </c>
      <c r="Q15" s="482">
        <v>13.8</v>
      </c>
      <c r="R15" s="482">
        <v>17.9</v>
      </c>
      <c r="S15" s="482">
        <v>150.6</v>
      </c>
      <c r="T15" s="482">
        <v>137.3</v>
      </c>
      <c r="U15" s="482">
        <v>13.3</v>
      </c>
      <c r="V15" s="482">
        <v>19.9</v>
      </c>
      <c r="W15" s="482">
        <v>165.1</v>
      </c>
      <c r="X15" s="482">
        <v>149</v>
      </c>
      <c r="Y15" s="482">
        <v>16.1</v>
      </c>
      <c r="Z15" s="482">
        <v>17.9</v>
      </c>
      <c r="AA15" s="482">
        <v>123.4</v>
      </c>
      <c r="AB15" s="482">
        <v>117.7</v>
      </c>
      <c r="AC15" s="482">
        <v>5.7</v>
      </c>
      <c r="AD15" s="482">
        <v>18.2</v>
      </c>
      <c r="AE15" s="482">
        <v>139.4</v>
      </c>
      <c r="AF15" s="482">
        <v>133.7</v>
      </c>
      <c r="AG15" s="482">
        <v>5.7</v>
      </c>
      <c r="AH15" s="482">
        <v>17.7</v>
      </c>
      <c r="AI15" s="482">
        <v>114.8</v>
      </c>
      <c r="AJ15" s="482">
        <v>109.1</v>
      </c>
      <c r="AK15" s="482">
        <v>5.7</v>
      </c>
    </row>
    <row r="16" spans="1:37" ht="17.25">
      <c r="A16" s="349" t="s">
        <v>543</v>
      </c>
      <c r="B16" s="481">
        <v>21.5</v>
      </c>
      <c r="C16" s="482">
        <v>169.3</v>
      </c>
      <c r="D16" s="482">
        <v>160.2</v>
      </c>
      <c r="E16" s="482">
        <v>9.1</v>
      </c>
      <c r="F16" s="482">
        <v>21.3</v>
      </c>
      <c r="G16" s="482">
        <v>181.1</v>
      </c>
      <c r="H16" s="482">
        <v>165.2</v>
      </c>
      <c r="I16" s="482">
        <v>15.9</v>
      </c>
      <c r="J16" s="482">
        <v>19.6</v>
      </c>
      <c r="K16" s="482">
        <v>159.6</v>
      </c>
      <c r="L16" s="482">
        <v>147.8</v>
      </c>
      <c r="M16" s="482">
        <v>11.8</v>
      </c>
      <c r="N16" s="482">
        <v>19.9</v>
      </c>
      <c r="O16" s="482">
        <v>181.7</v>
      </c>
      <c r="P16" s="482">
        <v>165.3</v>
      </c>
      <c r="Q16" s="482">
        <v>16.4</v>
      </c>
      <c r="R16" s="482">
        <v>19</v>
      </c>
      <c r="S16" s="482">
        <v>157.3</v>
      </c>
      <c r="T16" s="482">
        <v>145.2</v>
      </c>
      <c r="U16" s="482">
        <v>12.1</v>
      </c>
      <c r="V16" s="482">
        <v>20.8</v>
      </c>
      <c r="W16" s="482">
        <v>173.3</v>
      </c>
      <c r="X16" s="482">
        <v>156.8</v>
      </c>
      <c r="Y16" s="482">
        <v>16.5</v>
      </c>
      <c r="Z16" s="482">
        <v>19</v>
      </c>
      <c r="AA16" s="482">
        <v>128.5</v>
      </c>
      <c r="AB16" s="482">
        <v>123</v>
      </c>
      <c r="AC16" s="482">
        <v>5.5</v>
      </c>
      <c r="AD16" s="482">
        <v>19.9</v>
      </c>
      <c r="AE16" s="482">
        <v>151.1</v>
      </c>
      <c r="AF16" s="482">
        <v>144.7</v>
      </c>
      <c r="AG16" s="482">
        <v>6.4</v>
      </c>
      <c r="AH16" s="482">
        <v>18.4</v>
      </c>
      <c r="AI16" s="482">
        <v>116.5</v>
      </c>
      <c r="AJ16" s="482">
        <v>111.4</v>
      </c>
      <c r="AK16" s="482">
        <v>5.1</v>
      </c>
    </row>
    <row r="17" spans="1:37" ht="17.25">
      <c r="A17" s="349" t="s">
        <v>544</v>
      </c>
      <c r="B17" s="481">
        <v>21</v>
      </c>
      <c r="C17" s="482">
        <v>171.1</v>
      </c>
      <c r="D17" s="482">
        <v>161</v>
      </c>
      <c r="E17" s="482">
        <v>10.1</v>
      </c>
      <c r="F17" s="482">
        <v>20.7</v>
      </c>
      <c r="G17" s="482">
        <v>172.2</v>
      </c>
      <c r="H17" s="482">
        <v>159.9</v>
      </c>
      <c r="I17" s="482">
        <v>12.3</v>
      </c>
      <c r="J17" s="482">
        <v>20.9</v>
      </c>
      <c r="K17" s="482">
        <v>173.7</v>
      </c>
      <c r="L17" s="482">
        <v>160.4</v>
      </c>
      <c r="M17" s="482">
        <v>13.3</v>
      </c>
      <c r="N17" s="436">
        <v>18.4</v>
      </c>
      <c r="O17" s="436">
        <v>168.2</v>
      </c>
      <c r="P17" s="436">
        <v>152</v>
      </c>
      <c r="Q17" s="436">
        <v>16.2</v>
      </c>
      <c r="R17" s="482">
        <v>19.6</v>
      </c>
      <c r="S17" s="482">
        <v>160</v>
      </c>
      <c r="T17" s="482">
        <v>147.9</v>
      </c>
      <c r="U17" s="482">
        <v>12.1</v>
      </c>
      <c r="V17" s="482">
        <v>19.8</v>
      </c>
      <c r="W17" s="482">
        <v>168.5</v>
      </c>
      <c r="X17" s="482">
        <v>151</v>
      </c>
      <c r="Y17" s="482">
        <v>17.5</v>
      </c>
      <c r="Z17" s="482">
        <v>18</v>
      </c>
      <c r="AA17" s="482">
        <v>127.2</v>
      </c>
      <c r="AB17" s="482">
        <v>121.3</v>
      </c>
      <c r="AC17" s="482">
        <v>5.9</v>
      </c>
      <c r="AD17" s="482">
        <v>19.8</v>
      </c>
      <c r="AE17" s="482">
        <v>153.7</v>
      </c>
      <c r="AF17" s="482">
        <v>146.4</v>
      </c>
      <c r="AG17" s="482">
        <v>7.3</v>
      </c>
      <c r="AH17" s="482">
        <v>17.1</v>
      </c>
      <c r="AI17" s="482">
        <v>113.2</v>
      </c>
      <c r="AJ17" s="482">
        <v>108</v>
      </c>
      <c r="AK17" s="482">
        <v>5.2</v>
      </c>
    </row>
    <row r="18" spans="1:37" ht="17.25">
      <c r="A18" s="349" t="s">
        <v>545</v>
      </c>
      <c r="B18" s="481">
        <v>22</v>
      </c>
      <c r="C18" s="482">
        <v>177.8</v>
      </c>
      <c r="D18" s="482">
        <v>165.3</v>
      </c>
      <c r="E18" s="482">
        <v>12.5</v>
      </c>
      <c r="F18" s="482">
        <v>19.3</v>
      </c>
      <c r="G18" s="482">
        <v>164.5</v>
      </c>
      <c r="H18" s="482">
        <v>149.9</v>
      </c>
      <c r="I18" s="482">
        <v>14.6</v>
      </c>
      <c r="J18" s="482">
        <v>18.4</v>
      </c>
      <c r="K18" s="482">
        <v>150.8</v>
      </c>
      <c r="L18" s="482">
        <v>138.5</v>
      </c>
      <c r="M18" s="482">
        <v>12.3</v>
      </c>
      <c r="N18" s="436">
        <v>18.7</v>
      </c>
      <c r="O18" s="436">
        <v>175</v>
      </c>
      <c r="P18" s="436">
        <v>156</v>
      </c>
      <c r="Q18" s="436">
        <v>19</v>
      </c>
      <c r="R18" s="482">
        <v>19.2</v>
      </c>
      <c r="S18" s="482">
        <v>156</v>
      </c>
      <c r="T18" s="482">
        <v>144.2</v>
      </c>
      <c r="U18" s="482">
        <v>11.8</v>
      </c>
      <c r="V18" s="482">
        <v>18.7</v>
      </c>
      <c r="W18" s="482">
        <v>163.5</v>
      </c>
      <c r="X18" s="482">
        <v>146.6</v>
      </c>
      <c r="Y18" s="482">
        <v>16.9</v>
      </c>
      <c r="Z18" s="482">
        <v>17.4</v>
      </c>
      <c r="AA18" s="482">
        <v>123.2</v>
      </c>
      <c r="AB18" s="482">
        <v>117.5</v>
      </c>
      <c r="AC18" s="482">
        <v>5.7</v>
      </c>
      <c r="AD18" s="482">
        <v>18.5</v>
      </c>
      <c r="AE18" s="482">
        <v>143.5</v>
      </c>
      <c r="AF18" s="482">
        <v>137.1</v>
      </c>
      <c r="AG18" s="482">
        <v>6.4</v>
      </c>
      <c r="AH18" s="482">
        <v>16.8</v>
      </c>
      <c r="AI18" s="482">
        <v>112.6</v>
      </c>
      <c r="AJ18" s="482">
        <v>107.2</v>
      </c>
      <c r="AK18" s="482">
        <v>5.4</v>
      </c>
    </row>
    <row r="19" spans="1:37" ht="17.25">
      <c r="A19" s="349" t="s">
        <v>546</v>
      </c>
      <c r="B19" s="481">
        <v>20.1</v>
      </c>
      <c r="C19" s="482">
        <v>165.5</v>
      </c>
      <c r="D19" s="482">
        <v>153</v>
      </c>
      <c r="E19" s="482">
        <v>12.5</v>
      </c>
      <c r="F19" s="482">
        <v>20.3</v>
      </c>
      <c r="G19" s="482">
        <v>167.6</v>
      </c>
      <c r="H19" s="482">
        <v>153</v>
      </c>
      <c r="I19" s="482">
        <v>14.6</v>
      </c>
      <c r="J19" s="482">
        <v>19.6</v>
      </c>
      <c r="K19" s="482">
        <v>164.7</v>
      </c>
      <c r="L19" s="482">
        <v>150.4</v>
      </c>
      <c r="M19" s="482">
        <v>14.3</v>
      </c>
      <c r="N19" s="436">
        <v>18.3</v>
      </c>
      <c r="O19" s="436">
        <v>173.1</v>
      </c>
      <c r="P19" s="436">
        <v>153</v>
      </c>
      <c r="Q19" s="436">
        <v>20.1</v>
      </c>
      <c r="R19" s="482">
        <v>18.3</v>
      </c>
      <c r="S19" s="482">
        <v>149.8</v>
      </c>
      <c r="T19" s="482">
        <v>137.6</v>
      </c>
      <c r="U19" s="482">
        <v>12.2</v>
      </c>
      <c r="V19" s="482">
        <v>18.7</v>
      </c>
      <c r="W19" s="458">
        <v>168.1</v>
      </c>
      <c r="X19" s="458">
        <v>149.2</v>
      </c>
      <c r="Y19" s="458">
        <v>18.9</v>
      </c>
      <c r="Z19" s="482">
        <v>17.7</v>
      </c>
      <c r="AA19" s="482">
        <v>125.8</v>
      </c>
      <c r="AB19" s="482">
        <v>119.7</v>
      </c>
      <c r="AC19" s="482">
        <v>6.1</v>
      </c>
      <c r="AD19" s="482">
        <v>19.3</v>
      </c>
      <c r="AE19" s="482">
        <v>149.7</v>
      </c>
      <c r="AF19" s="482">
        <v>142.7</v>
      </c>
      <c r="AG19" s="482">
        <v>7</v>
      </c>
      <c r="AH19" s="482">
        <v>16.9</v>
      </c>
      <c r="AI19" s="482">
        <v>113</v>
      </c>
      <c r="AJ19" s="482">
        <v>107.4</v>
      </c>
      <c r="AK19" s="482">
        <v>5.6</v>
      </c>
    </row>
    <row r="20" spans="1:37" ht="17.25">
      <c r="A20" s="349" t="s">
        <v>547</v>
      </c>
      <c r="B20" s="481">
        <v>19.8</v>
      </c>
      <c r="C20" s="482">
        <v>164.9</v>
      </c>
      <c r="D20" s="482">
        <v>150.5</v>
      </c>
      <c r="E20" s="482">
        <v>14.4</v>
      </c>
      <c r="F20" s="482">
        <v>20.9</v>
      </c>
      <c r="G20" s="482">
        <v>174.8</v>
      </c>
      <c r="H20" s="482">
        <v>159.7</v>
      </c>
      <c r="I20" s="482">
        <v>15.1</v>
      </c>
      <c r="J20" s="482">
        <v>19.3</v>
      </c>
      <c r="K20" s="482">
        <v>163.1</v>
      </c>
      <c r="L20" s="482">
        <v>147.4</v>
      </c>
      <c r="M20" s="482">
        <v>15.7</v>
      </c>
      <c r="N20" s="436">
        <v>18.6</v>
      </c>
      <c r="O20" s="436">
        <v>172.8</v>
      </c>
      <c r="P20" s="436">
        <v>153.7</v>
      </c>
      <c r="Q20" s="436">
        <v>19.1</v>
      </c>
      <c r="R20" s="482">
        <v>18.6</v>
      </c>
      <c r="S20" s="482">
        <v>152.9</v>
      </c>
      <c r="T20" s="482">
        <v>139.7</v>
      </c>
      <c r="U20" s="482">
        <v>13.2</v>
      </c>
      <c r="V20" s="482">
        <v>19</v>
      </c>
      <c r="W20" s="482">
        <v>168</v>
      </c>
      <c r="X20" s="482">
        <v>148.9</v>
      </c>
      <c r="Y20" s="482">
        <v>19.1</v>
      </c>
      <c r="Z20" s="482">
        <v>18</v>
      </c>
      <c r="AA20" s="482">
        <v>128.5</v>
      </c>
      <c r="AB20" s="482">
        <v>121.6</v>
      </c>
      <c r="AC20" s="482">
        <v>6.9</v>
      </c>
      <c r="AD20" s="482">
        <v>19.7</v>
      </c>
      <c r="AE20" s="482">
        <v>153.6</v>
      </c>
      <c r="AF20" s="482">
        <v>145.3</v>
      </c>
      <c r="AG20" s="482">
        <v>8.3</v>
      </c>
      <c r="AH20" s="482">
        <v>17.1</v>
      </c>
      <c r="AI20" s="482">
        <v>115.3</v>
      </c>
      <c r="AJ20" s="482">
        <v>109.1</v>
      </c>
      <c r="AK20" s="482">
        <v>6.2</v>
      </c>
    </row>
    <row r="21" spans="1:37" ht="17.25">
      <c r="A21" s="349" t="s">
        <v>548</v>
      </c>
      <c r="B21" s="481">
        <v>21.7</v>
      </c>
      <c r="C21" s="482">
        <v>180.9</v>
      </c>
      <c r="D21" s="482">
        <v>166.9</v>
      </c>
      <c r="E21" s="482">
        <v>14</v>
      </c>
      <c r="F21" s="482">
        <v>21.1</v>
      </c>
      <c r="G21" s="482">
        <v>171.5</v>
      </c>
      <c r="H21" s="482">
        <v>157.3</v>
      </c>
      <c r="I21" s="482">
        <v>14.2</v>
      </c>
      <c r="J21" s="482">
        <v>19.9</v>
      </c>
      <c r="K21" s="482">
        <v>178.8</v>
      </c>
      <c r="L21" s="482">
        <v>153.2</v>
      </c>
      <c r="M21" s="482">
        <v>25.6</v>
      </c>
      <c r="N21" s="436">
        <v>18.1</v>
      </c>
      <c r="O21" s="436">
        <v>166.9</v>
      </c>
      <c r="P21" s="436">
        <v>149.2</v>
      </c>
      <c r="Q21" s="436">
        <v>17.7</v>
      </c>
      <c r="R21" s="482">
        <v>18.7</v>
      </c>
      <c r="S21" s="482">
        <v>153.7</v>
      </c>
      <c r="T21" s="482">
        <v>140.2</v>
      </c>
      <c r="U21" s="482">
        <v>13.5</v>
      </c>
      <c r="V21" s="482">
        <v>19</v>
      </c>
      <c r="W21" s="482">
        <v>167.3</v>
      </c>
      <c r="X21" s="482">
        <v>149.2</v>
      </c>
      <c r="Y21" s="482">
        <v>18.1</v>
      </c>
      <c r="Z21" s="482">
        <v>18.1</v>
      </c>
      <c r="AA21" s="482">
        <v>129.1</v>
      </c>
      <c r="AB21" s="482">
        <v>122.8</v>
      </c>
      <c r="AC21" s="482">
        <v>6.3</v>
      </c>
      <c r="AD21" s="482">
        <v>19.6</v>
      </c>
      <c r="AE21" s="482">
        <v>152.6</v>
      </c>
      <c r="AF21" s="482">
        <v>145.6</v>
      </c>
      <c r="AG21" s="482">
        <v>7</v>
      </c>
      <c r="AH21" s="482">
        <v>17.3</v>
      </c>
      <c r="AI21" s="482">
        <v>116.8</v>
      </c>
      <c r="AJ21" s="482">
        <v>110.9</v>
      </c>
      <c r="AK21" s="482">
        <v>5.9</v>
      </c>
    </row>
    <row r="22" spans="1:37" ht="17.25">
      <c r="A22" s="349" t="s">
        <v>549</v>
      </c>
      <c r="B22" s="481">
        <v>20.7</v>
      </c>
      <c r="C22" s="482">
        <v>167.2</v>
      </c>
      <c r="D22" s="482">
        <v>157.2</v>
      </c>
      <c r="E22" s="482">
        <v>10</v>
      </c>
      <c r="F22" s="482">
        <v>21.2</v>
      </c>
      <c r="G22" s="482">
        <v>170.7</v>
      </c>
      <c r="H22" s="482">
        <v>158.9</v>
      </c>
      <c r="I22" s="482">
        <v>11.8</v>
      </c>
      <c r="J22" s="482">
        <v>20.2</v>
      </c>
      <c r="K22" s="482">
        <v>175.9</v>
      </c>
      <c r="L22" s="482">
        <v>155.8</v>
      </c>
      <c r="M22" s="482">
        <v>20.1</v>
      </c>
      <c r="N22" s="436">
        <v>18.1</v>
      </c>
      <c r="O22" s="436">
        <v>171.3</v>
      </c>
      <c r="P22" s="436">
        <v>149.7</v>
      </c>
      <c r="Q22" s="436">
        <v>21.6</v>
      </c>
      <c r="R22" s="482">
        <v>18.6</v>
      </c>
      <c r="S22" s="482">
        <v>151</v>
      </c>
      <c r="T22" s="482">
        <v>138.2</v>
      </c>
      <c r="U22" s="482">
        <v>12.8</v>
      </c>
      <c r="V22" s="482">
        <v>19.2</v>
      </c>
      <c r="W22" s="482">
        <v>169.2</v>
      </c>
      <c r="X22" s="482">
        <v>149.1</v>
      </c>
      <c r="Y22" s="482">
        <v>20.1</v>
      </c>
      <c r="Z22" s="482">
        <v>18</v>
      </c>
      <c r="AA22" s="482">
        <v>128.4</v>
      </c>
      <c r="AB22" s="482">
        <v>122.4</v>
      </c>
      <c r="AC22" s="482">
        <v>6</v>
      </c>
      <c r="AD22" s="482">
        <v>19.7</v>
      </c>
      <c r="AE22" s="482">
        <v>152.2</v>
      </c>
      <c r="AF22" s="482">
        <v>145.7</v>
      </c>
      <c r="AG22" s="482">
        <v>6.5</v>
      </c>
      <c r="AH22" s="482">
        <v>17.1</v>
      </c>
      <c r="AI22" s="482">
        <v>116.1</v>
      </c>
      <c r="AJ22" s="482">
        <v>110.4</v>
      </c>
      <c r="AK22" s="482">
        <v>5.7</v>
      </c>
    </row>
    <row r="23" spans="1:37" ht="17.25">
      <c r="A23" s="350"/>
      <c r="B23" s="481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  <c r="AH23" s="480"/>
      <c r="AI23" s="480"/>
      <c r="AJ23" s="480"/>
      <c r="AK23" s="480"/>
    </row>
    <row r="24" spans="1:37" ht="17.25">
      <c r="A24" s="335" t="s">
        <v>213</v>
      </c>
      <c r="B24" s="481"/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0"/>
      <c r="AK24" s="480"/>
    </row>
    <row r="25" spans="1:37" ht="17.25">
      <c r="A25" s="340" t="s">
        <v>581</v>
      </c>
      <c r="B25" s="479">
        <v>21.1</v>
      </c>
      <c r="C25" s="480">
        <v>177.5</v>
      </c>
      <c r="D25" s="480">
        <v>165.2</v>
      </c>
      <c r="E25" s="480">
        <v>12.3</v>
      </c>
      <c r="F25" s="480">
        <v>20.1</v>
      </c>
      <c r="G25" s="480">
        <v>174.5</v>
      </c>
      <c r="H25" s="480">
        <v>155.6</v>
      </c>
      <c r="I25" s="480">
        <v>18.9</v>
      </c>
      <c r="J25" s="480">
        <v>19.9</v>
      </c>
      <c r="K25" s="480">
        <v>168.6</v>
      </c>
      <c r="L25" s="480">
        <v>151.6</v>
      </c>
      <c r="M25" s="480">
        <v>17</v>
      </c>
      <c r="N25" s="480">
        <v>18.2</v>
      </c>
      <c r="O25" s="480">
        <v>172.2</v>
      </c>
      <c r="P25" s="480">
        <v>152.8</v>
      </c>
      <c r="Q25" s="480">
        <v>19.4</v>
      </c>
      <c r="R25" s="480">
        <v>19.3</v>
      </c>
      <c r="S25" s="480">
        <v>160.3</v>
      </c>
      <c r="T25" s="480">
        <v>146.4</v>
      </c>
      <c r="U25" s="480">
        <v>13.9</v>
      </c>
      <c r="V25" s="480">
        <v>19.6</v>
      </c>
      <c r="W25" s="480">
        <v>173.5</v>
      </c>
      <c r="X25" s="480">
        <v>153.7</v>
      </c>
      <c r="Y25" s="480">
        <v>19.8</v>
      </c>
      <c r="Z25" s="480">
        <v>18.9</v>
      </c>
      <c r="AA25" s="480">
        <v>141</v>
      </c>
      <c r="AB25" s="480">
        <v>131.7</v>
      </c>
      <c r="AC25" s="480">
        <v>9.3</v>
      </c>
      <c r="AD25" s="480">
        <v>19.8</v>
      </c>
      <c r="AE25" s="480">
        <v>159.6</v>
      </c>
      <c r="AF25" s="480">
        <v>150.7</v>
      </c>
      <c r="AG25" s="480">
        <v>8.9</v>
      </c>
      <c r="AH25" s="480">
        <v>18.2</v>
      </c>
      <c r="AI25" s="480">
        <v>126.4</v>
      </c>
      <c r="AJ25" s="480">
        <v>116.7</v>
      </c>
      <c r="AK25" s="480">
        <v>9.7</v>
      </c>
    </row>
    <row r="26" spans="1:37" ht="17.25">
      <c r="A26" s="344"/>
      <c r="B26" s="481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0"/>
      <c r="AK26" s="480"/>
    </row>
    <row r="27" spans="1:37" ht="17.25">
      <c r="A27" s="348" t="s">
        <v>583</v>
      </c>
      <c r="B27" s="481">
        <v>18.1</v>
      </c>
      <c r="C27" s="482">
        <v>149.8</v>
      </c>
      <c r="D27" s="482">
        <v>140.4</v>
      </c>
      <c r="E27" s="482">
        <v>9.4</v>
      </c>
      <c r="F27" s="482">
        <v>17.7</v>
      </c>
      <c r="G27" s="482">
        <v>158.6</v>
      </c>
      <c r="H27" s="482">
        <v>137.2</v>
      </c>
      <c r="I27" s="482">
        <v>21.4</v>
      </c>
      <c r="J27" s="482">
        <v>19.5</v>
      </c>
      <c r="K27" s="482">
        <v>165</v>
      </c>
      <c r="L27" s="482">
        <v>149.3</v>
      </c>
      <c r="M27" s="482">
        <v>15.7</v>
      </c>
      <c r="N27" s="482">
        <v>17.4</v>
      </c>
      <c r="O27" s="482">
        <v>163.6</v>
      </c>
      <c r="P27" s="482">
        <v>146.5</v>
      </c>
      <c r="Q27" s="482">
        <v>17.1</v>
      </c>
      <c r="R27" s="482">
        <v>18.9</v>
      </c>
      <c r="S27" s="482">
        <v>159.7</v>
      </c>
      <c r="T27" s="482">
        <v>144.1</v>
      </c>
      <c r="U27" s="482">
        <v>15.6</v>
      </c>
      <c r="V27" s="482">
        <v>18.8</v>
      </c>
      <c r="W27" s="482">
        <v>171.6</v>
      </c>
      <c r="X27" s="482">
        <v>151.7</v>
      </c>
      <c r="Y27" s="482">
        <v>19.9</v>
      </c>
      <c r="Z27" s="482">
        <v>18.3</v>
      </c>
      <c r="AA27" s="482">
        <v>135.6</v>
      </c>
      <c r="AB27" s="482">
        <v>127.7</v>
      </c>
      <c r="AC27" s="482">
        <v>7.9</v>
      </c>
      <c r="AD27" s="482">
        <v>18.4</v>
      </c>
      <c r="AE27" s="482">
        <v>147.4</v>
      </c>
      <c r="AF27" s="482">
        <v>140.2</v>
      </c>
      <c r="AG27" s="482">
        <v>7.2</v>
      </c>
      <c r="AH27" s="482">
        <v>18.3</v>
      </c>
      <c r="AI27" s="482">
        <v>126.7</v>
      </c>
      <c r="AJ27" s="482">
        <v>118.3</v>
      </c>
      <c r="AK27" s="482">
        <v>8.4</v>
      </c>
    </row>
    <row r="28" spans="1:37" ht="17.25">
      <c r="A28" s="349" t="s">
        <v>539</v>
      </c>
      <c r="B28" s="481">
        <v>22.4</v>
      </c>
      <c r="C28" s="482">
        <v>189.2</v>
      </c>
      <c r="D28" s="482">
        <v>174.9</v>
      </c>
      <c r="E28" s="482">
        <v>14.3</v>
      </c>
      <c r="F28" s="482">
        <v>19.9</v>
      </c>
      <c r="G28" s="482">
        <v>176.5</v>
      </c>
      <c r="H28" s="482">
        <v>154.5</v>
      </c>
      <c r="I28" s="482">
        <v>22</v>
      </c>
      <c r="J28" s="482">
        <v>20.2</v>
      </c>
      <c r="K28" s="482">
        <v>169.2</v>
      </c>
      <c r="L28" s="482">
        <v>152.2</v>
      </c>
      <c r="M28" s="482">
        <v>17</v>
      </c>
      <c r="N28" s="482">
        <v>16.6</v>
      </c>
      <c r="O28" s="482">
        <v>158.6</v>
      </c>
      <c r="P28" s="482">
        <v>140.7</v>
      </c>
      <c r="Q28" s="482">
        <v>17.9</v>
      </c>
      <c r="R28" s="482">
        <v>18.7</v>
      </c>
      <c r="S28" s="482">
        <v>156.8</v>
      </c>
      <c r="T28" s="482">
        <v>143.1</v>
      </c>
      <c r="U28" s="482">
        <v>13.7</v>
      </c>
      <c r="V28" s="482">
        <v>19</v>
      </c>
      <c r="W28" s="482">
        <v>166.3</v>
      </c>
      <c r="X28" s="482">
        <v>147.4</v>
      </c>
      <c r="Y28" s="482">
        <v>18.9</v>
      </c>
      <c r="Z28" s="482">
        <v>18.7</v>
      </c>
      <c r="AA28" s="482">
        <v>137.5</v>
      </c>
      <c r="AB28" s="482">
        <v>129.6</v>
      </c>
      <c r="AC28" s="482">
        <v>7.9</v>
      </c>
      <c r="AD28" s="482">
        <v>19.1</v>
      </c>
      <c r="AE28" s="482">
        <v>153.7</v>
      </c>
      <c r="AF28" s="482">
        <v>145.3</v>
      </c>
      <c r="AG28" s="482">
        <v>8.4</v>
      </c>
      <c r="AH28" s="482">
        <v>18.3</v>
      </c>
      <c r="AI28" s="482">
        <v>125.3</v>
      </c>
      <c r="AJ28" s="482">
        <v>117.7</v>
      </c>
      <c r="AK28" s="482">
        <v>7.6</v>
      </c>
    </row>
    <row r="29" spans="1:37" ht="17.25">
      <c r="A29" s="349" t="s">
        <v>540</v>
      </c>
      <c r="B29" s="481">
        <v>19.9</v>
      </c>
      <c r="C29" s="482">
        <v>166.7</v>
      </c>
      <c r="D29" s="482">
        <v>153.7</v>
      </c>
      <c r="E29" s="482">
        <v>13</v>
      </c>
      <c r="F29" s="482">
        <v>20.3</v>
      </c>
      <c r="G29" s="482">
        <v>179.3</v>
      </c>
      <c r="H29" s="482">
        <v>157.6</v>
      </c>
      <c r="I29" s="482">
        <v>21.7</v>
      </c>
      <c r="J29" s="482">
        <v>19.7</v>
      </c>
      <c r="K29" s="482">
        <v>166.6</v>
      </c>
      <c r="L29" s="482">
        <v>150.3</v>
      </c>
      <c r="M29" s="482">
        <v>16.3</v>
      </c>
      <c r="N29" s="482">
        <v>19.3</v>
      </c>
      <c r="O29" s="482">
        <v>183.7</v>
      </c>
      <c r="P29" s="482">
        <v>162.5</v>
      </c>
      <c r="Q29" s="482">
        <v>21.2</v>
      </c>
      <c r="R29" s="482">
        <v>19.1</v>
      </c>
      <c r="S29" s="482">
        <v>159.7</v>
      </c>
      <c r="T29" s="482">
        <v>145.6</v>
      </c>
      <c r="U29" s="482">
        <v>14.1</v>
      </c>
      <c r="V29" s="482">
        <v>20.3</v>
      </c>
      <c r="W29" s="482">
        <v>176.4</v>
      </c>
      <c r="X29" s="482">
        <v>157.8</v>
      </c>
      <c r="Y29" s="482">
        <v>18.6</v>
      </c>
      <c r="Z29" s="482">
        <v>19</v>
      </c>
      <c r="AA29" s="482">
        <v>141.4</v>
      </c>
      <c r="AB29" s="482">
        <v>132</v>
      </c>
      <c r="AC29" s="482">
        <v>9.4</v>
      </c>
      <c r="AD29" s="482">
        <v>19.8</v>
      </c>
      <c r="AE29" s="482">
        <v>158.6</v>
      </c>
      <c r="AF29" s="482">
        <v>149.3</v>
      </c>
      <c r="AG29" s="482">
        <v>9.3</v>
      </c>
      <c r="AH29" s="482">
        <v>18.4</v>
      </c>
      <c r="AI29" s="482">
        <v>128.4</v>
      </c>
      <c r="AJ29" s="482">
        <v>118.9</v>
      </c>
      <c r="AK29" s="482">
        <v>9.5</v>
      </c>
    </row>
    <row r="30" spans="1:37" ht="17.25">
      <c r="A30" s="349" t="s">
        <v>541</v>
      </c>
      <c r="B30" s="481">
        <v>22.2</v>
      </c>
      <c r="C30" s="482">
        <v>188.7</v>
      </c>
      <c r="D30" s="482">
        <v>177.1</v>
      </c>
      <c r="E30" s="482">
        <v>11.6</v>
      </c>
      <c r="F30" s="482">
        <v>21.4</v>
      </c>
      <c r="G30" s="482">
        <v>186.7</v>
      </c>
      <c r="H30" s="482">
        <v>166.9</v>
      </c>
      <c r="I30" s="482">
        <v>19.8</v>
      </c>
      <c r="J30" s="482">
        <v>20.7</v>
      </c>
      <c r="K30" s="482">
        <v>172.9</v>
      </c>
      <c r="L30" s="482">
        <v>157.5</v>
      </c>
      <c r="M30" s="482">
        <v>15.4</v>
      </c>
      <c r="N30" s="482">
        <v>18.4</v>
      </c>
      <c r="O30" s="482">
        <v>170.6</v>
      </c>
      <c r="P30" s="482">
        <v>153.5</v>
      </c>
      <c r="Q30" s="482">
        <v>17.1</v>
      </c>
      <c r="R30" s="482">
        <v>20.6</v>
      </c>
      <c r="S30" s="482">
        <v>176.2</v>
      </c>
      <c r="T30" s="482">
        <v>160.8</v>
      </c>
      <c r="U30" s="482">
        <v>15.4</v>
      </c>
      <c r="V30" s="482">
        <v>20.6</v>
      </c>
      <c r="W30" s="482">
        <v>174.7</v>
      </c>
      <c r="X30" s="482">
        <v>154.6</v>
      </c>
      <c r="Y30" s="482">
        <v>20.1</v>
      </c>
      <c r="Z30" s="482">
        <v>19.9</v>
      </c>
      <c r="AA30" s="482">
        <v>149</v>
      </c>
      <c r="AB30" s="482">
        <v>139</v>
      </c>
      <c r="AC30" s="482">
        <v>10</v>
      </c>
      <c r="AD30" s="482">
        <v>21.1</v>
      </c>
      <c r="AE30" s="482">
        <v>169.6</v>
      </c>
      <c r="AF30" s="482">
        <v>161.3</v>
      </c>
      <c r="AG30" s="482">
        <v>8.3</v>
      </c>
      <c r="AH30" s="482">
        <v>19</v>
      </c>
      <c r="AI30" s="482">
        <v>133.5</v>
      </c>
      <c r="AJ30" s="482">
        <v>122.2</v>
      </c>
      <c r="AK30" s="482">
        <v>11.3</v>
      </c>
    </row>
    <row r="31" spans="1:37" ht="17.25">
      <c r="A31" s="349" t="s">
        <v>542</v>
      </c>
      <c r="B31" s="481">
        <v>19.1</v>
      </c>
      <c r="C31" s="482">
        <v>160.6</v>
      </c>
      <c r="D31" s="482">
        <v>150.2</v>
      </c>
      <c r="E31" s="482">
        <v>10.4</v>
      </c>
      <c r="F31" s="482">
        <v>17.2</v>
      </c>
      <c r="G31" s="482">
        <v>149.6</v>
      </c>
      <c r="H31" s="482">
        <v>132.9</v>
      </c>
      <c r="I31" s="482">
        <v>16.7</v>
      </c>
      <c r="J31" s="482">
        <v>19</v>
      </c>
      <c r="K31" s="482">
        <v>158.2</v>
      </c>
      <c r="L31" s="482">
        <v>144.1</v>
      </c>
      <c r="M31" s="482">
        <v>14.1</v>
      </c>
      <c r="N31" s="482">
        <v>16.4</v>
      </c>
      <c r="O31" s="482">
        <v>153</v>
      </c>
      <c r="P31" s="482">
        <v>137.5</v>
      </c>
      <c r="Q31" s="482">
        <v>15.5</v>
      </c>
      <c r="R31" s="482">
        <v>18.4</v>
      </c>
      <c r="S31" s="482">
        <v>156.2</v>
      </c>
      <c r="T31" s="482">
        <v>141.8</v>
      </c>
      <c r="U31" s="482">
        <v>14.4</v>
      </c>
      <c r="V31" s="482">
        <v>20.3</v>
      </c>
      <c r="W31" s="482">
        <v>172.4</v>
      </c>
      <c r="X31" s="482">
        <v>154.3</v>
      </c>
      <c r="Y31" s="482">
        <v>18.1</v>
      </c>
      <c r="Z31" s="482">
        <v>18.4</v>
      </c>
      <c r="AA31" s="482">
        <v>134.4</v>
      </c>
      <c r="AB31" s="482">
        <v>125.6</v>
      </c>
      <c r="AC31" s="482">
        <v>8.8</v>
      </c>
      <c r="AD31" s="482">
        <v>18.4</v>
      </c>
      <c r="AE31" s="482">
        <v>147.7</v>
      </c>
      <c r="AF31" s="482">
        <v>140.2</v>
      </c>
      <c r="AG31" s="482">
        <v>7.5</v>
      </c>
      <c r="AH31" s="482">
        <v>18.5</v>
      </c>
      <c r="AI31" s="482">
        <v>124.2</v>
      </c>
      <c r="AJ31" s="482">
        <v>114.3</v>
      </c>
      <c r="AK31" s="482">
        <v>9.9</v>
      </c>
    </row>
    <row r="32" spans="1:37" ht="17.25">
      <c r="A32" s="349" t="s">
        <v>543</v>
      </c>
      <c r="B32" s="481">
        <v>22.5</v>
      </c>
      <c r="C32" s="482">
        <v>187.8</v>
      </c>
      <c r="D32" s="482">
        <v>176.3</v>
      </c>
      <c r="E32" s="482">
        <v>11.5</v>
      </c>
      <c r="F32" s="482">
        <v>21.6</v>
      </c>
      <c r="G32" s="482">
        <v>185.4</v>
      </c>
      <c r="H32" s="482">
        <v>167.6</v>
      </c>
      <c r="I32" s="482">
        <v>17.8</v>
      </c>
      <c r="J32" s="482">
        <v>19.8</v>
      </c>
      <c r="K32" s="482">
        <v>164</v>
      </c>
      <c r="L32" s="482">
        <v>150</v>
      </c>
      <c r="M32" s="482">
        <v>14</v>
      </c>
      <c r="N32" s="482">
        <v>19.9</v>
      </c>
      <c r="O32" s="482">
        <v>185.5</v>
      </c>
      <c r="P32" s="482">
        <v>167.1</v>
      </c>
      <c r="Q32" s="482">
        <v>18.4</v>
      </c>
      <c r="R32" s="482">
        <v>19.4</v>
      </c>
      <c r="S32" s="482">
        <v>162.2</v>
      </c>
      <c r="T32" s="482">
        <v>149.2</v>
      </c>
      <c r="U32" s="482">
        <v>13</v>
      </c>
      <c r="V32" s="482">
        <v>21</v>
      </c>
      <c r="W32" s="482">
        <v>179.7</v>
      </c>
      <c r="X32" s="482">
        <v>161.1</v>
      </c>
      <c r="Y32" s="482">
        <v>18.6</v>
      </c>
      <c r="Z32" s="482">
        <v>19.7</v>
      </c>
      <c r="AA32" s="482">
        <v>140.8</v>
      </c>
      <c r="AB32" s="482">
        <v>132.3</v>
      </c>
      <c r="AC32" s="482">
        <v>8.5</v>
      </c>
      <c r="AD32" s="482">
        <v>20.2</v>
      </c>
      <c r="AE32" s="482">
        <v>160.9</v>
      </c>
      <c r="AF32" s="482">
        <v>152.5</v>
      </c>
      <c r="AG32" s="482">
        <v>8.4</v>
      </c>
      <c r="AH32" s="482">
        <v>19.3</v>
      </c>
      <c r="AI32" s="482">
        <v>125.8</v>
      </c>
      <c r="AJ32" s="482">
        <v>117.3</v>
      </c>
      <c r="AK32" s="482">
        <v>8.5</v>
      </c>
    </row>
    <row r="33" spans="1:37" ht="17.25">
      <c r="A33" s="349" t="s">
        <v>544</v>
      </c>
      <c r="B33" s="481">
        <v>21.4</v>
      </c>
      <c r="C33" s="482">
        <v>181</v>
      </c>
      <c r="D33" s="482">
        <v>169.1</v>
      </c>
      <c r="E33" s="482">
        <v>11.9</v>
      </c>
      <c r="F33" s="482">
        <v>20.6</v>
      </c>
      <c r="G33" s="482">
        <v>177.2</v>
      </c>
      <c r="H33" s="482">
        <v>161.7</v>
      </c>
      <c r="I33" s="482">
        <v>15.5</v>
      </c>
      <c r="J33" s="482">
        <v>20.8</v>
      </c>
      <c r="K33" s="482">
        <v>174.5</v>
      </c>
      <c r="L33" s="482">
        <v>160.2</v>
      </c>
      <c r="M33" s="482">
        <v>14.3</v>
      </c>
      <c r="N33" s="436">
        <v>18.3</v>
      </c>
      <c r="O33" s="436">
        <v>170.4</v>
      </c>
      <c r="P33" s="436">
        <v>152.7</v>
      </c>
      <c r="Q33" s="436">
        <v>17.7</v>
      </c>
      <c r="R33" s="482">
        <v>20.2</v>
      </c>
      <c r="S33" s="482">
        <v>165.8</v>
      </c>
      <c r="T33" s="482">
        <v>152.7</v>
      </c>
      <c r="U33" s="482">
        <v>13.1</v>
      </c>
      <c r="V33" s="482">
        <v>20</v>
      </c>
      <c r="W33" s="482">
        <v>173.6</v>
      </c>
      <c r="X33" s="482">
        <v>154.5</v>
      </c>
      <c r="Y33" s="482">
        <v>19.1</v>
      </c>
      <c r="Z33" s="482">
        <v>19</v>
      </c>
      <c r="AA33" s="482">
        <v>143.9</v>
      </c>
      <c r="AB33" s="482">
        <v>134</v>
      </c>
      <c r="AC33" s="482">
        <v>9.9</v>
      </c>
      <c r="AD33" s="482">
        <v>20.5</v>
      </c>
      <c r="AE33" s="482">
        <v>166.5</v>
      </c>
      <c r="AF33" s="482">
        <v>156.6</v>
      </c>
      <c r="AG33" s="482">
        <v>9.9</v>
      </c>
      <c r="AH33" s="482">
        <v>17.7</v>
      </c>
      <c r="AI33" s="482">
        <v>124.6</v>
      </c>
      <c r="AJ33" s="482">
        <v>114.8</v>
      </c>
      <c r="AK33" s="482">
        <v>9.8</v>
      </c>
    </row>
    <row r="34" spans="1:37" ht="17.25">
      <c r="A34" s="349" t="s">
        <v>545</v>
      </c>
      <c r="B34" s="481">
        <v>22.6</v>
      </c>
      <c r="C34" s="482">
        <v>188.2</v>
      </c>
      <c r="D34" s="482">
        <v>175.9</v>
      </c>
      <c r="E34" s="482">
        <v>12.3</v>
      </c>
      <c r="F34" s="482">
        <v>19.3</v>
      </c>
      <c r="G34" s="482">
        <v>167.8</v>
      </c>
      <c r="H34" s="482">
        <v>149.1</v>
      </c>
      <c r="I34" s="482">
        <v>18.7</v>
      </c>
      <c r="J34" s="482">
        <v>18.6</v>
      </c>
      <c r="K34" s="482">
        <v>155.6</v>
      </c>
      <c r="L34" s="482">
        <v>142</v>
      </c>
      <c r="M34" s="482">
        <v>13.6</v>
      </c>
      <c r="N34" s="436">
        <v>18.7</v>
      </c>
      <c r="O34" s="436">
        <v>179</v>
      </c>
      <c r="P34" s="436">
        <v>157.7</v>
      </c>
      <c r="Q34" s="436">
        <v>21.3</v>
      </c>
      <c r="R34" s="482">
        <v>19.7</v>
      </c>
      <c r="S34" s="482">
        <v>160.8</v>
      </c>
      <c r="T34" s="482">
        <v>148.3</v>
      </c>
      <c r="U34" s="482">
        <v>12.5</v>
      </c>
      <c r="V34" s="482">
        <v>18.8</v>
      </c>
      <c r="W34" s="482">
        <v>169.5</v>
      </c>
      <c r="X34" s="482">
        <v>150.6</v>
      </c>
      <c r="Y34" s="482">
        <v>18.9</v>
      </c>
      <c r="Z34" s="482">
        <v>18.2</v>
      </c>
      <c r="AA34" s="482">
        <v>138.1</v>
      </c>
      <c r="AB34" s="482">
        <v>128.8</v>
      </c>
      <c r="AC34" s="482">
        <v>9.3</v>
      </c>
      <c r="AD34" s="482">
        <v>19.1</v>
      </c>
      <c r="AE34" s="482">
        <v>154.9</v>
      </c>
      <c r="AF34" s="482">
        <v>146.4</v>
      </c>
      <c r="AG34" s="482">
        <v>8.5</v>
      </c>
      <c r="AH34" s="482">
        <v>17.5</v>
      </c>
      <c r="AI34" s="482">
        <v>124.1</v>
      </c>
      <c r="AJ34" s="482">
        <v>114.2</v>
      </c>
      <c r="AK34" s="482">
        <v>9.9</v>
      </c>
    </row>
    <row r="35" spans="1:37" ht="17.25">
      <c r="A35" s="349" t="s">
        <v>546</v>
      </c>
      <c r="B35" s="481">
        <v>20.6</v>
      </c>
      <c r="C35" s="482">
        <v>172.9</v>
      </c>
      <c r="D35" s="482">
        <v>159.9</v>
      </c>
      <c r="E35" s="482">
        <v>13</v>
      </c>
      <c r="F35" s="482">
        <v>20.4</v>
      </c>
      <c r="G35" s="482">
        <v>175.4</v>
      </c>
      <c r="H35" s="482">
        <v>156.9</v>
      </c>
      <c r="I35" s="482">
        <v>18.5</v>
      </c>
      <c r="J35" s="482">
        <v>19.8</v>
      </c>
      <c r="K35" s="482">
        <v>166.3</v>
      </c>
      <c r="L35" s="482">
        <v>150.6</v>
      </c>
      <c r="M35" s="482">
        <v>15.7</v>
      </c>
      <c r="N35" s="436">
        <v>18.5</v>
      </c>
      <c r="O35" s="436">
        <v>178.1</v>
      </c>
      <c r="P35" s="436">
        <v>155.9</v>
      </c>
      <c r="Q35" s="436">
        <v>22.2</v>
      </c>
      <c r="R35" s="482">
        <v>18.7</v>
      </c>
      <c r="S35" s="482">
        <v>154.7</v>
      </c>
      <c r="T35" s="482">
        <v>141.8</v>
      </c>
      <c r="U35" s="482">
        <v>12.9</v>
      </c>
      <c r="V35" s="482">
        <v>18.8</v>
      </c>
      <c r="W35" s="482">
        <v>174.5</v>
      </c>
      <c r="X35" s="482">
        <v>153.1</v>
      </c>
      <c r="Y35" s="482">
        <v>21.4</v>
      </c>
      <c r="Z35" s="482">
        <v>18.5</v>
      </c>
      <c r="AA35" s="482">
        <v>140.7</v>
      </c>
      <c r="AB35" s="482">
        <v>130.9</v>
      </c>
      <c r="AC35" s="482">
        <v>9.8</v>
      </c>
      <c r="AD35" s="482">
        <v>19.9</v>
      </c>
      <c r="AE35" s="482">
        <v>161.2</v>
      </c>
      <c r="AF35" s="482">
        <v>151.9</v>
      </c>
      <c r="AG35" s="482">
        <v>9.3</v>
      </c>
      <c r="AH35" s="482">
        <v>17.4</v>
      </c>
      <c r="AI35" s="482">
        <v>123.6</v>
      </c>
      <c r="AJ35" s="482">
        <v>113.4</v>
      </c>
      <c r="AK35" s="482">
        <v>10.2</v>
      </c>
    </row>
    <row r="36" spans="1:37" ht="17.25">
      <c r="A36" s="349" t="s">
        <v>547</v>
      </c>
      <c r="B36" s="481">
        <v>20.3</v>
      </c>
      <c r="C36" s="482">
        <v>171.4</v>
      </c>
      <c r="D36" s="482">
        <v>157.2</v>
      </c>
      <c r="E36" s="482">
        <v>14.2</v>
      </c>
      <c r="F36" s="482">
        <v>21.1</v>
      </c>
      <c r="G36" s="482">
        <v>182.7</v>
      </c>
      <c r="H36" s="482">
        <v>163.4</v>
      </c>
      <c r="I36" s="482">
        <v>19.3</v>
      </c>
      <c r="J36" s="482">
        <v>19.7</v>
      </c>
      <c r="K36" s="482">
        <v>167.2</v>
      </c>
      <c r="L36" s="482">
        <v>150.5</v>
      </c>
      <c r="M36" s="482">
        <v>16.7</v>
      </c>
      <c r="N36" s="436">
        <v>18.6</v>
      </c>
      <c r="O36" s="436">
        <v>177.3</v>
      </c>
      <c r="P36" s="436">
        <v>156.1</v>
      </c>
      <c r="Q36" s="436">
        <v>21.2</v>
      </c>
      <c r="R36" s="482">
        <v>19</v>
      </c>
      <c r="S36" s="482">
        <v>157.4</v>
      </c>
      <c r="T36" s="482">
        <v>143.6</v>
      </c>
      <c r="U36" s="482">
        <v>13.8</v>
      </c>
      <c r="V36" s="482">
        <v>19.1</v>
      </c>
      <c r="W36" s="482">
        <v>174.6</v>
      </c>
      <c r="X36" s="482">
        <v>153.1</v>
      </c>
      <c r="Y36" s="482">
        <v>21.5</v>
      </c>
      <c r="Z36" s="482">
        <v>18.8</v>
      </c>
      <c r="AA36" s="482">
        <v>144.3</v>
      </c>
      <c r="AB36" s="482">
        <v>133</v>
      </c>
      <c r="AC36" s="482">
        <v>11.3</v>
      </c>
      <c r="AD36" s="482">
        <v>20.2</v>
      </c>
      <c r="AE36" s="482">
        <v>165.7</v>
      </c>
      <c r="AF36" s="482">
        <v>154.4</v>
      </c>
      <c r="AG36" s="482">
        <v>11.3</v>
      </c>
      <c r="AH36" s="482">
        <v>17.7</v>
      </c>
      <c r="AI36" s="482">
        <v>126.5</v>
      </c>
      <c r="AJ36" s="482">
        <v>115.2</v>
      </c>
      <c r="AK36" s="482">
        <v>11.3</v>
      </c>
    </row>
    <row r="37" spans="1:37" ht="17.25">
      <c r="A37" s="349" t="s">
        <v>548</v>
      </c>
      <c r="B37" s="481">
        <v>22</v>
      </c>
      <c r="C37" s="482">
        <v>192.1</v>
      </c>
      <c r="D37" s="482">
        <v>178</v>
      </c>
      <c r="E37" s="482">
        <v>14.1</v>
      </c>
      <c r="F37" s="482">
        <v>21.4</v>
      </c>
      <c r="G37" s="482">
        <v>179.1</v>
      </c>
      <c r="H37" s="482">
        <v>160.4</v>
      </c>
      <c r="I37" s="482">
        <v>18.7</v>
      </c>
      <c r="J37" s="482">
        <v>20.1</v>
      </c>
      <c r="K37" s="482">
        <v>184.2</v>
      </c>
      <c r="L37" s="482">
        <v>155.3</v>
      </c>
      <c r="M37" s="482">
        <v>28.9</v>
      </c>
      <c r="N37" s="436">
        <v>18.2</v>
      </c>
      <c r="O37" s="436">
        <v>171.4</v>
      </c>
      <c r="P37" s="436">
        <v>151.7</v>
      </c>
      <c r="Q37" s="436">
        <v>19.7</v>
      </c>
      <c r="R37" s="482">
        <v>19.1</v>
      </c>
      <c r="S37" s="482">
        <v>158.4</v>
      </c>
      <c r="T37" s="482">
        <v>144.1</v>
      </c>
      <c r="U37" s="482">
        <v>14.3</v>
      </c>
      <c r="V37" s="482">
        <v>19.1</v>
      </c>
      <c r="W37" s="482">
        <v>173.4</v>
      </c>
      <c r="X37" s="482">
        <v>153.2</v>
      </c>
      <c r="Y37" s="482">
        <v>20.2</v>
      </c>
      <c r="Z37" s="482">
        <v>19</v>
      </c>
      <c r="AA37" s="482">
        <v>143.9</v>
      </c>
      <c r="AB37" s="482">
        <v>134</v>
      </c>
      <c r="AC37" s="482">
        <v>9.9</v>
      </c>
      <c r="AD37" s="482">
        <v>20.3</v>
      </c>
      <c r="AE37" s="482">
        <v>165.3</v>
      </c>
      <c r="AF37" s="482">
        <v>155.8</v>
      </c>
      <c r="AG37" s="482">
        <v>9.5</v>
      </c>
      <c r="AH37" s="482">
        <v>17.9</v>
      </c>
      <c r="AI37" s="482">
        <v>126.8</v>
      </c>
      <c r="AJ37" s="482">
        <v>116.7</v>
      </c>
      <c r="AK37" s="482">
        <v>10.1</v>
      </c>
    </row>
    <row r="38" spans="1:37" ht="17.25">
      <c r="A38" s="349" t="s">
        <v>549</v>
      </c>
      <c r="B38" s="481">
        <v>21.7</v>
      </c>
      <c r="C38" s="482">
        <v>179.5</v>
      </c>
      <c r="D38" s="482">
        <v>168.3</v>
      </c>
      <c r="E38" s="482">
        <v>11.2</v>
      </c>
      <c r="F38" s="482">
        <v>21.3</v>
      </c>
      <c r="G38" s="482">
        <v>177.4</v>
      </c>
      <c r="H38" s="482">
        <v>162.1</v>
      </c>
      <c r="I38" s="482">
        <v>15.3</v>
      </c>
      <c r="J38" s="482">
        <v>20.4</v>
      </c>
      <c r="K38" s="482">
        <v>179.1</v>
      </c>
      <c r="L38" s="482">
        <v>157.1</v>
      </c>
      <c r="M38" s="482">
        <v>22</v>
      </c>
      <c r="N38" s="436">
        <v>18.2</v>
      </c>
      <c r="O38" s="436">
        <v>176.8</v>
      </c>
      <c r="P38" s="436">
        <v>152.2</v>
      </c>
      <c r="Q38" s="436">
        <v>24.6</v>
      </c>
      <c r="R38" s="482">
        <v>19.1</v>
      </c>
      <c r="S38" s="482">
        <v>155.7</v>
      </c>
      <c r="T38" s="482">
        <v>141.9</v>
      </c>
      <c r="U38" s="482">
        <v>13.8</v>
      </c>
      <c r="V38" s="482">
        <v>19.4</v>
      </c>
      <c r="W38" s="482">
        <v>175.5</v>
      </c>
      <c r="X38" s="482">
        <v>153.3</v>
      </c>
      <c r="Y38" s="482">
        <v>22.2</v>
      </c>
      <c r="Z38" s="482">
        <v>18.7</v>
      </c>
      <c r="AA38" s="482">
        <v>143</v>
      </c>
      <c r="AB38" s="482">
        <v>133.6</v>
      </c>
      <c r="AC38" s="482">
        <v>9.4</v>
      </c>
      <c r="AD38" s="482">
        <v>20.2</v>
      </c>
      <c r="AE38" s="482">
        <v>163.8</v>
      </c>
      <c r="AF38" s="482">
        <v>154.9</v>
      </c>
      <c r="AG38" s="482">
        <v>8.9</v>
      </c>
      <c r="AH38" s="482">
        <v>17.5</v>
      </c>
      <c r="AI38" s="482">
        <v>126.8</v>
      </c>
      <c r="AJ38" s="482">
        <v>117</v>
      </c>
      <c r="AK38" s="482">
        <v>9.8</v>
      </c>
    </row>
    <row r="39" spans="1:37" ht="17.25">
      <c r="A39" s="350"/>
      <c r="B39" s="481"/>
      <c r="C39" s="480"/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</row>
    <row r="40" spans="1:37" ht="17.25">
      <c r="A40" s="335" t="s">
        <v>214</v>
      </c>
      <c r="B40" s="481"/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</row>
    <row r="41" spans="1:37" ht="17.25">
      <c r="A41" s="340" t="s">
        <v>581</v>
      </c>
      <c r="B41" s="479">
        <v>20.2</v>
      </c>
      <c r="C41" s="480">
        <v>158.9</v>
      </c>
      <c r="D41" s="480">
        <v>148.8</v>
      </c>
      <c r="E41" s="480">
        <v>10.1</v>
      </c>
      <c r="F41" s="480">
        <v>19.9</v>
      </c>
      <c r="G41" s="480">
        <v>154.9</v>
      </c>
      <c r="H41" s="480">
        <v>148.4</v>
      </c>
      <c r="I41" s="480">
        <v>6.5</v>
      </c>
      <c r="J41" s="480">
        <v>19</v>
      </c>
      <c r="K41" s="480">
        <v>150.1</v>
      </c>
      <c r="L41" s="480">
        <v>141.6</v>
      </c>
      <c r="M41" s="480">
        <v>8.5</v>
      </c>
      <c r="N41" s="480">
        <v>18</v>
      </c>
      <c r="O41" s="480">
        <v>148.7</v>
      </c>
      <c r="P41" s="480">
        <v>141.3</v>
      </c>
      <c r="Q41" s="480">
        <v>7.4</v>
      </c>
      <c r="R41" s="480">
        <v>17.7</v>
      </c>
      <c r="S41" s="480">
        <v>142.9</v>
      </c>
      <c r="T41" s="480">
        <v>132.2</v>
      </c>
      <c r="U41" s="480">
        <v>10.7</v>
      </c>
      <c r="V41" s="480">
        <v>18.3</v>
      </c>
      <c r="W41" s="480">
        <v>140.8</v>
      </c>
      <c r="X41" s="480">
        <v>132.1</v>
      </c>
      <c r="Y41" s="480">
        <v>8.7</v>
      </c>
      <c r="Z41" s="480">
        <v>17.2</v>
      </c>
      <c r="AA41" s="480">
        <v>113.1</v>
      </c>
      <c r="AB41" s="480">
        <v>110.5</v>
      </c>
      <c r="AC41" s="480">
        <v>2.6</v>
      </c>
      <c r="AD41" s="480">
        <v>18.4</v>
      </c>
      <c r="AE41" s="480">
        <v>129.3</v>
      </c>
      <c r="AF41" s="480">
        <v>126.4</v>
      </c>
      <c r="AG41" s="480">
        <v>2.9</v>
      </c>
      <c r="AH41" s="480">
        <v>16.8</v>
      </c>
      <c r="AI41" s="480">
        <v>107.5</v>
      </c>
      <c r="AJ41" s="480">
        <v>105</v>
      </c>
      <c r="AK41" s="480">
        <v>2.5</v>
      </c>
    </row>
    <row r="42" spans="1:37" ht="17.25">
      <c r="A42" s="344"/>
      <c r="B42" s="481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</row>
    <row r="43" spans="1:37" ht="17.25">
      <c r="A43" s="348" t="s">
        <v>583</v>
      </c>
      <c r="B43" s="481">
        <v>19.1</v>
      </c>
      <c r="C43" s="482">
        <v>146.3</v>
      </c>
      <c r="D43" s="482">
        <v>139</v>
      </c>
      <c r="E43" s="482">
        <v>7.3</v>
      </c>
      <c r="F43" s="482">
        <v>17.7</v>
      </c>
      <c r="G43" s="482">
        <v>142.8</v>
      </c>
      <c r="H43" s="482">
        <v>134.2</v>
      </c>
      <c r="I43" s="482">
        <v>8.6</v>
      </c>
      <c r="J43" s="482">
        <v>17.7</v>
      </c>
      <c r="K43" s="482">
        <v>131.4</v>
      </c>
      <c r="L43" s="482">
        <v>126.1</v>
      </c>
      <c r="M43" s="482">
        <v>5.3</v>
      </c>
      <c r="N43" s="482">
        <v>17.3</v>
      </c>
      <c r="O43" s="482">
        <v>139.9</v>
      </c>
      <c r="P43" s="482">
        <v>134.9</v>
      </c>
      <c r="Q43" s="482">
        <v>5</v>
      </c>
      <c r="R43" s="482">
        <v>17.6</v>
      </c>
      <c r="S43" s="482">
        <v>141.5</v>
      </c>
      <c r="T43" s="482">
        <v>131.7</v>
      </c>
      <c r="U43" s="482">
        <v>9.8</v>
      </c>
      <c r="V43" s="482">
        <v>17.5</v>
      </c>
      <c r="W43" s="482">
        <v>137.8</v>
      </c>
      <c r="X43" s="482">
        <v>130.2</v>
      </c>
      <c r="Y43" s="482">
        <v>7.6</v>
      </c>
      <c r="Z43" s="482">
        <v>16.9</v>
      </c>
      <c r="AA43" s="482">
        <v>110.3</v>
      </c>
      <c r="AB43" s="482">
        <v>108.1</v>
      </c>
      <c r="AC43" s="482">
        <v>2.2</v>
      </c>
      <c r="AD43" s="482">
        <v>17.2</v>
      </c>
      <c r="AE43" s="482">
        <v>118</v>
      </c>
      <c r="AF43" s="482">
        <v>115.6</v>
      </c>
      <c r="AG43" s="482">
        <v>2.4</v>
      </c>
      <c r="AH43" s="482">
        <v>16.8</v>
      </c>
      <c r="AI43" s="482">
        <v>107.7</v>
      </c>
      <c r="AJ43" s="482">
        <v>105.5</v>
      </c>
      <c r="AK43" s="482">
        <v>2.2</v>
      </c>
    </row>
    <row r="44" spans="1:37" ht="17.25">
      <c r="A44" s="349" t="s">
        <v>539</v>
      </c>
      <c r="B44" s="481">
        <v>20.2</v>
      </c>
      <c r="C44" s="482">
        <v>163.1</v>
      </c>
      <c r="D44" s="482">
        <v>152.8</v>
      </c>
      <c r="E44" s="482">
        <v>10.3</v>
      </c>
      <c r="F44" s="482">
        <v>19.3</v>
      </c>
      <c r="G44" s="482">
        <v>151</v>
      </c>
      <c r="H44" s="482">
        <v>141.1</v>
      </c>
      <c r="I44" s="482">
        <v>9.9</v>
      </c>
      <c r="J44" s="482">
        <v>19.3</v>
      </c>
      <c r="K44" s="482">
        <v>144.7</v>
      </c>
      <c r="L44" s="482">
        <v>139.3</v>
      </c>
      <c r="M44" s="482">
        <v>5.4</v>
      </c>
      <c r="N44" s="482">
        <v>15.9</v>
      </c>
      <c r="O44" s="482">
        <v>129.6</v>
      </c>
      <c r="P44" s="482">
        <v>124.2</v>
      </c>
      <c r="Q44" s="482">
        <v>5.4</v>
      </c>
      <c r="R44" s="482">
        <v>18</v>
      </c>
      <c r="S44" s="482">
        <v>146.5</v>
      </c>
      <c r="T44" s="482">
        <v>134.9</v>
      </c>
      <c r="U44" s="482">
        <v>11.6</v>
      </c>
      <c r="V44" s="482">
        <v>17.7</v>
      </c>
      <c r="W44" s="482">
        <v>135.7</v>
      </c>
      <c r="X44" s="482">
        <v>128.5</v>
      </c>
      <c r="Y44" s="482">
        <v>7.2</v>
      </c>
      <c r="Z44" s="482">
        <v>17</v>
      </c>
      <c r="AA44" s="482">
        <v>110.8</v>
      </c>
      <c r="AB44" s="482">
        <v>108.5</v>
      </c>
      <c r="AC44" s="482">
        <v>2.3</v>
      </c>
      <c r="AD44" s="482">
        <v>17.7</v>
      </c>
      <c r="AE44" s="482">
        <v>121.4</v>
      </c>
      <c r="AF44" s="482">
        <v>118.8</v>
      </c>
      <c r="AG44" s="482">
        <v>2.6</v>
      </c>
      <c r="AH44" s="482">
        <v>16.7</v>
      </c>
      <c r="AI44" s="482">
        <v>107.2</v>
      </c>
      <c r="AJ44" s="482">
        <v>105</v>
      </c>
      <c r="AK44" s="482">
        <v>2.2</v>
      </c>
    </row>
    <row r="45" spans="1:37" ht="17.25">
      <c r="A45" s="349" t="s">
        <v>540</v>
      </c>
      <c r="B45" s="481">
        <v>19.9</v>
      </c>
      <c r="C45" s="482">
        <v>150.9</v>
      </c>
      <c r="D45" s="482">
        <v>140.8</v>
      </c>
      <c r="E45" s="482">
        <v>10.1</v>
      </c>
      <c r="F45" s="482">
        <v>20.3</v>
      </c>
      <c r="G45" s="482">
        <v>160.6</v>
      </c>
      <c r="H45" s="482">
        <v>150.2</v>
      </c>
      <c r="I45" s="482">
        <v>10.4</v>
      </c>
      <c r="J45" s="482">
        <v>18.9</v>
      </c>
      <c r="K45" s="482">
        <v>143.1</v>
      </c>
      <c r="L45" s="482">
        <v>138.1</v>
      </c>
      <c r="M45" s="482">
        <v>5</v>
      </c>
      <c r="N45" s="482">
        <v>19.7</v>
      </c>
      <c r="O45" s="482">
        <v>162.9</v>
      </c>
      <c r="P45" s="482">
        <v>154.5</v>
      </c>
      <c r="Q45" s="482">
        <v>8.4</v>
      </c>
      <c r="R45" s="482">
        <v>16.6</v>
      </c>
      <c r="S45" s="482">
        <v>134.1</v>
      </c>
      <c r="T45" s="482">
        <v>123.4</v>
      </c>
      <c r="U45" s="482">
        <v>10.7</v>
      </c>
      <c r="V45" s="482">
        <v>18</v>
      </c>
      <c r="W45" s="482">
        <v>138.1</v>
      </c>
      <c r="X45" s="482">
        <v>132</v>
      </c>
      <c r="Y45" s="482">
        <v>6.1</v>
      </c>
      <c r="Z45" s="482">
        <v>17.1</v>
      </c>
      <c r="AA45" s="482">
        <v>111.6</v>
      </c>
      <c r="AB45" s="482">
        <v>109.1</v>
      </c>
      <c r="AC45" s="482">
        <v>2.5</v>
      </c>
      <c r="AD45" s="482">
        <v>18.4</v>
      </c>
      <c r="AE45" s="482">
        <v>126.9</v>
      </c>
      <c r="AF45" s="482">
        <v>123.8</v>
      </c>
      <c r="AG45" s="482">
        <v>3.1</v>
      </c>
      <c r="AH45" s="482">
        <v>16.7</v>
      </c>
      <c r="AI45" s="482">
        <v>106.4</v>
      </c>
      <c r="AJ45" s="482">
        <v>104.1</v>
      </c>
      <c r="AK45" s="482">
        <v>2.3</v>
      </c>
    </row>
    <row r="46" spans="1:37" ht="17.25">
      <c r="A46" s="349" t="s">
        <v>541</v>
      </c>
      <c r="B46" s="481">
        <v>21.2</v>
      </c>
      <c r="C46" s="482">
        <v>163.4</v>
      </c>
      <c r="D46" s="482">
        <v>155.2</v>
      </c>
      <c r="E46" s="482">
        <v>8.2</v>
      </c>
      <c r="F46" s="482">
        <v>20.6</v>
      </c>
      <c r="G46" s="482">
        <v>168.4</v>
      </c>
      <c r="H46" s="482">
        <v>158.1</v>
      </c>
      <c r="I46" s="482">
        <v>10.3</v>
      </c>
      <c r="J46" s="482">
        <v>19.4</v>
      </c>
      <c r="K46" s="482">
        <v>149.9</v>
      </c>
      <c r="L46" s="482">
        <v>144.3</v>
      </c>
      <c r="M46" s="482">
        <v>5.6</v>
      </c>
      <c r="N46" s="482">
        <v>18.5</v>
      </c>
      <c r="O46" s="482">
        <v>148.3</v>
      </c>
      <c r="P46" s="482">
        <v>143.1</v>
      </c>
      <c r="Q46" s="482">
        <v>5.2</v>
      </c>
      <c r="R46" s="482">
        <v>18.6</v>
      </c>
      <c r="S46" s="482">
        <v>151.7</v>
      </c>
      <c r="T46" s="482">
        <v>140</v>
      </c>
      <c r="U46" s="482">
        <v>11.7</v>
      </c>
      <c r="V46" s="482">
        <v>17.5</v>
      </c>
      <c r="W46" s="482">
        <v>134.4</v>
      </c>
      <c r="X46" s="482">
        <v>126.6</v>
      </c>
      <c r="Y46" s="482">
        <v>7.8</v>
      </c>
      <c r="Z46" s="482">
        <v>17.9</v>
      </c>
      <c r="AA46" s="482">
        <v>117</v>
      </c>
      <c r="AB46" s="482">
        <v>113.8</v>
      </c>
      <c r="AC46" s="482">
        <v>3.2</v>
      </c>
      <c r="AD46" s="482">
        <v>19.5</v>
      </c>
      <c r="AE46" s="482">
        <v>136</v>
      </c>
      <c r="AF46" s="482">
        <v>133</v>
      </c>
      <c r="AG46" s="482">
        <v>3</v>
      </c>
      <c r="AH46" s="482">
        <v>17.3</v>
      </c>
      <c r="AI46" s="482">
        <v>110.5</v>
      </c>
      <c r="AJ46" s="482">
        <v>107.2</v>
      </c>
      <c r="AK46" s="482">
        <v>3.3</v>
      </c>
    </row>
    <row r="47" spans="1:37" ht="17.25">
      <c r="A47" s="349" t="s">
        <v>542</v>
      </c>
      <c r="B47" s="481">
        <v>18.8</v>
      </c>
      <c r="C47" s="482">
        <v>142.2</v>
      </c>
      <c r="D47" s="482">
        <v>134.9</v>
      </c>
      <c r="E47" s="482">
        <v>7.3</v>
      </c>
      <c r="F47" s="482">
        <v>17.1</v>
      </c>
      <c r="G47" s="482">
        <v>139.3</v>
      </c>
      <c r="H47" s="482">
        <v>130.9</v>
      </c>
      <c r="I47" s="482">
        <v>8.4</v>
      </c>
      <c r="J47" s="482">
        <v>17.5</v>
      </c>
      <c r="K47" s="482">
        <v>136.5</v>
      </c>
      <c r="L47" s="482">
        <v>131.9</v>
      </c>
      <c r="M47" s="482">
        <v>4.6</v>
      </c>
      <c r="N47" s="482">
        <v>16.6</v>
      </c>
      <c r="O47" s="482">
        <v>134.1</v>
      </c>
      <c r="P47" s="482">
        <v>129.2</v>
      </c>
      <c r="Q47" s="482">
        <v>4.9</v>
      </c>
      <c r="R47" s="482">
        <v>16.9</v>
      </c>
      <c r="S47" s="482">
        <v>137.8</v>
      </c>
      <c r="T47" s="482">
        <v>127</v>
      </c>
      <c r="U47" s="482">
        <v>10.8</v>
      </c>
      <c r="V47" s="482">
        <v>18.3</v>
      </c>
      <c r="W47" s="482">
        <v>137.6</v>
      </c>
      <c r="X47" s="482">
        <v>129</v>
      </c>
      <c r="Y47" s="482">
        <v>8.6</v>
      </c>
      <c r="Z47" s="482">
        <v>17.4</v>
      </c>
      <c r="AA47" s="482">
        <v>112</v>
      </c>
      <c r="AB47" s="482">
        <v>109.6</v>
      </c>
      <c r="AC47" s="482">
        <v>2.4</v>
      </c>
      <c r="AD47" s="482">
        <v>17.9</v>
      </c>
      <c r="AE47" s="482">
        <v>125.3</v>
      </c>
      <c r="AF47" s="482">
        <v>122.7</v>
      </c>
      <c r="AG47" s="482">
        <v>2.6</v>
      </c>
      <c r="AH47" s="482">
        <v>17.2</v>
      </c>
      <c r="AI47" s="482">
        <v>107.3</v>
      </c>
      <c r="AJ47" s="482">
        <v>105</v>
      </c>
      <c r="AK47" s="482">
        <v>2.3</v>
      </c>
    </row>
    <row r="48" spans="1:37" ht="17.25">
      <c r="A48" s="349" t="s">
        <v>543</v>
      </c>
      <c r="B48" s="481">
        <v>20.9</v>
      </c>
      <c r="C48" s="482">
        <v>158.4</v>
      </c>
      <c r="D48" s="482">
        <v>150.7</v>
      </c>
      <c r="E48" s="482">
        <v>7.7</v>
      </c>
      <c r="F48" s="482">
        <v>20.4</v>
      </c>
      <c r="G48" s="482">
        <v>163.8</v>
      </c>
      <c r="H48" s="482">
        <v>155.7</v>
      </c>
      <c r="I48" s="482">
        <v>8.1</v>
      </c>
      <c r="J48" s="482">
        <v>19</v>
      </c>
      <c r="K48" s="482">
        <v>142.9</v>
      </c>
      <c r="L48" s="482">
        <v>139.5</v>
      </c>
      <c r="M48" s="482">
        <v>3.4</v>
      </c>
      <c r="N48" s="482">
        <v>19.9</v>
      </c>
      <c r="O48" s="482">
        <v>161.3</v>
      </c>
      <c r="P48" s="482">
        <v>155.2</v>
      </c>
      <c r="Q48" s="482">
        <v>6.1</v>
      </c>
      <c r="R48" s="482">
        <v>18.1</v>
      </c>
      <c r="S48" s="482">
        <v>146.1</v>
      </c>
      <c r="T48" s="482">
        <v>136</v>
      </c>
      <c r="U48" s="482">
        <v>10.1</v>
      </c>
      <c r="V48" s="482">
        <v>19.9</v>
      </c>
      <c r="W48" s="482">
        <v>149.2</v>
      </c>
      <c r="X48" s="482">
        <v>140.7</v>
      </c>
      <c r="Y48" s="482">
        <v>8.5</v>
      </c>
      <c r="Z48" s="482">
        <v>18.2</v>
      </c>
      <c r="AA48" s="482">
        <v>116</v>
      </c>
      <c r="AB48" s="482">
        <v>113.5</v>
      </c>
      <c r="AC48" s="482">
        <v>2.5</v>
      </c>
      <c r="AD48" s="482">
        <v>19.5</v>
      </c>
      <c r="AE48" s="482">
        <v>135</v>
      </c>
      <c r="AF48" s="482">
        <v>131.9</v>
      </c>
      <c r="AG48" s="482">
        <v>3.1</v>
      </c>
      <c r="AH48" s="482">
        <v>17.7</v>
      </c>
      <c r="AI48" s="482">
        <v>109</v>
      </c>
      <c r="AJ48" s="482">
        <v>106.7</v>
      </c>
      <c r="AK48" s="482">
        <v>2.3</v>
      </c>
    </row>
    <row r="49" spans="1:37" ht="17.25">
      <c r="A49" s="349" t="s">
        <v>544</v>
      </c>
      <c r="B49" s="481">
        <v>20.7</v>
      </c>
      <c r="C49" s="482">
        <v>163.5</v>
      </c>
      <c r="D49" s="482">
        <v>154.9</v>
      </c>
      <c r="E49" s="482">
        <v>8.6</v>
      </c>
      <c r="F49" s="482">
        <v>20.8</v>
      </c>
      <c r="G49" s="482">
        <v>160.4</v>
      </c>
      <c r="H49" s="482">
        <v>155.8</v>
      </c>
      <c r="I49" s="482">
        <v>4.6</v>
      </c>
      <c r="J49" s="482">
        <v>21.2</v>
      </c>
      <c r="K49" s="482">
        <v>171</v>
      </c>
      <c r="L49" s="482">
        <v>160.8</v>
      </c>
      <c r="M49" s="482">
        <v>10.2</v>
      </c>
      <c r="N49" s="436">
        <v>18.8</v>
      </c>
      <c r="O49" s="436">
        <v>157.2</v>
      </c>
      <c r="P49" s="436">
        <v>148.4</v>
      </c>
      <c r="Q49" s="436">
        <v>8.8</v>
      </c>
      <c r="R49" s="482">
        <v>18.4</v>
      </c>
      <c r="S49" s="482">
        <v>147.5</v>
      </c>
      <c r="T49" s="482">
        <v>137.7</v>
      </c>
      <c r="U49" s="482">
        <v>9.8</v>
      </c>
      <c r="V49" s="482">
        <v>19</v>
      </c>
      <c r="W49" s="482">
        <v>148.2</v>
      </c>
      <c r="X49" s="482">
        <v>137.3</v>
      </c>
      <c r="Y49" s="482">
        <v>10.9</v>
      </c>
      <c r="Z49" s="482">
        <v>17.2</v>
      </c>
      <c r="AA49" s="482">
        <v>112.7</v>
      </c>
      <c r="AB49" s="482">
        <v>110.2</v>
      </c>
      <c r="AC49" s="482">
        <v>2.5</v>
      </c>
      <c r="AD49" s="482">
        <v>18.8</v>
      </c>
      <c r="AE49" s="482">
        <v>132.8</v>
      </c>
      <c r="AF49" s="482">
        <v>129.7</v>
      </c>
      <c r="AG49" s="482">
        <v>3.1</v>
      </c>
      <c r="AH49" s="482">
        <v>16.7</v>
      </c>
      <c r="AI49" s="482">
        <v>105.9</v>
      </c>
      <c r="AJ49" s="482">
        <v>103.7</v>
      </c>
      <c r="AK49" s="482">
        <v>2.2</v>
      </c>
    </row>
    <row r="50" spans="1:37" ht="17.25">
      <c r="A50" s="349" t="s">
        <v>545</v>
      </c>
      <c r="B50" s="481">
        <v>21.5</v>
      </c>
      <c r="C50" s="482">
        <v>170.1</v>
      </c>
      <c r="D50" s="482">
        <v>157.5</v>
      </c>
      <c r="E50" s="482">
        <v>12.6</v>
      </c>
      <c r="F50" s="482">
        <v>19.3</v>
      </c>
      <c r="G50" s="482">
        <v>156.7</v>
      </c>
      <c r="H50" s="482">
        <v>151.5</v>
      </c>
      <c r="I50" s="482">
        <v>5.2</v>
      </c>
      <c r="J50" s="482">
        <v>17.7</v>
      </c>
      <c r="K50" s="482">
        <v>137.1</v>
      </c>
      <c r="L50" s="482">
        <v>128.7</v>
      </c>
      <c r="M50" s="482">
        <v>8.4</v>
      </c>
      <c r="N50" s="436">
        <v>18.8</v>
      </c>
      <c r="O50" s="436">
        <v>155.9</v>
      </c>
      <c r="P50" s="436">
        <v>147.9</v>
      </c>
      <c r="Q50" s="436">
        <v>8</v>
      </c>
      <c r="R50" s="482">
        <v>18.2</v>
      </c>
      <c r="S50" s="482">
        <v>145.5</v>
      </c>
      <c r="T50" s="482">
        <v>135.3</v>
      </c>
      <c r="U50" s="482">
        <v>10.2</v>
      </c>
      <c r="V50" s="482">
        <v>18.2</v>
      </c>
      <c r="W50" s="482">
        <v>140.2</v>
      </c>
      <c r="X50" s="482">
        <v>131.2</v>
      </c>
      <c r="Y50" s="482">
        <v>9</v>
      </c>
      <c r="Z50" s="482">
        <v>16.6</v>
      </c>
      <c r="AA50" s="482">
        <v>109.8</v>
      </c>
      <c r="AB50" s="482">
        <v>107.3</v>
      </c>
      <c r="AC50" s="482">
        <v>2.5</v>
      </c>
      <c r="AD50" s="482">
        <v>17.5</v>
      </c>
      <c r="AE50" s="482">
        <v>124.8</v>
      </c>
      <c r="AF50" s="482">
        <v>121.8</v>
      </c>
      <c r="AG50" s="482">
        <v>3</v>
      </c>
      <c r="AH50" s="482">
        <v>16.3</v>
      </c>
      <c r="AI50" s="482">
        <v>104.7</v>
      </c>
      <c r="AJ50" s="482">
        <v>102.4</v>
      </c>
      <c r="AK50" s="482">
        <v>2.3</v>
      </c>
    </row>
    <row r="51" spans="1:37" ht="17.25">
      <c r="A51" s="349" t="s">
        <v>546</v>
      </c>
      <c r="B51" s="481">
        <v>19.8</v>
      </c>
      <c r="C51" s="482">
        <v>160.2</v>
      </c>
      <c r="D51" s="482">
        <v>148</v>
      </c>
      <c r="E51" s="482">
        <v>12.2</v>
      </c>
      <c r="F51" s="482">
        <v>20</v>
      </c>
      <c r="G51" s="482">
        <v>149.6</v>
      </c>
      <c r="H51" s="482">
        <v>144.1</v>
      </c>
      <c r="I51" s="482">
        <v>5.5</v>
      </c>
      <c r="J51" s="482">
        <v>19.3</v>
      </c>
      <c r="K51" s="482">
        <v>159.8</v>
      </c>
      <c r="L51" s="482">
        <v>149.7</v>
      </c>
      <c r="M51" s="482">
        <v>10.1</v>
      </c>
      <c r="N51" s="436">
        <v>17.6</v>
      </c>
      <c r="O51" s="436">
        <v>149.6</v>
      </c>
      <c r="P51" s="436">
        <v>139.3</v>
      </c>
      <c r="Q51" s="436">
        <v>10.3</v>
      </c>
      <c r="R51" s="436">
        <v>17.3</v>
      </c>
      <c r="S51" s="436">
        <v>138.7</v>
      </c>
      <c r="T51" s="482">
        <v>128.2</v>
      </c>
      <c r="U51" s="482">
        <v>10.5</v>
      </c>
      <c r="V51" s="482">
        <v>18.5</v>
      </c>
      <c r="W51" s="482">
        <v>143.2</v>
      </c>
      <c r="X51" s="482">
        <v>134.1</v>
      </c>
      <c r="Y51" s="482">
        <v>9.1</v>
      </c>
      <c r="Z51" s="482">
        <v>17</v>
      </c>
      <c r="AA51" s="482">
        <v>112.2</v>
      </c>
      <c r="AB51" s="482">
        <v>109.4</v>
      </c>
      <c r="AC51" s="482">
        <v>2.8</v>
      </c>
      <c r="AD51" s="482">
        <v>18.3</v>
      </c>
      <c r="AE51" s="482">
        <v>130.6</v>
      </c>
      <c r="AF51" s="482">
        <v>127.4</v>
      </c>
      <c r="AG51" s="482">
        <v>3.2</v>
      </c>
      <c r="AH51" s="482">
        <v>16.5</v>
      </c>
      <c r="AI51" s="482">
        <v>106</v>
      </c>
      <c r="AJ51" s="482">
        <v>103.4</v>
      </c>
      <c r="AK51" s="482">
        <v>2.6</v>
      </c>
    </row>
    <row r="52" spans="1:37" ht="17.25">
      <c r="A52" s="349" t="s">
        <v>547</v>
      </c>
      <c r="B52" s="481">
        <v>19.4</v>
      </c>
      <c r="C52" s="482">
        <v>160.1</v>
      </c>
      <c r="D52" s="482">
        <v>145.6</v>
      </c>
      <c r="E52" s="482">
        <v>14.5</v>
      </c>
      <c r="F52" s="482">
        <v>20.6</v>
      </c>
      <c r="G52" s="482">
        <v>157.5</v>
      </c>
      <c r="H52" s="482">
        <v>151.6</v>
      </c>
      <c r="I52" s="482">
        <v>5.9</v>
      </c>
      <c r="J52" s="482">
        <v>18.2</v>
      </c>
      <c r="K52" s="482">
        <v>150.7</v>
      </c>
      <c r="L52" s="482">
        <v>138.2</v>
      </c>
      <c r="M52" s="482">
        <v>12.5</v>
      </c>
      <c r="N52" s="436">
        <v>18.2</v>
      </c>
      <c r="O52" s="436">
        <v>152.4</v>
      </c>
      <c r="P52" s="436">
        <v>142.9</v>
      </c>
      <c r="Q52" s="436">
        <v>9.5</v>
      </c>
      <c r="R52" s="482">
        <v>17.6</v>
      </c>
      <c r="S52" s="482">
        <v>142.9</v>
      </c>
      <c r="T52" s="482">
        <v>131.1</v>
      </c>
      <c r="U52" s="482">
        <v>11.8</v>
      </c>
      <c r="V52" s="482">
        <v>18.6</v>
      </c>
      <c r="W52" s="482">
        <v>142.3</v>
      </c>
      <c r="X52" s="482">
        <v>132.6</v>
      </c>
      <c r="Y52" s="482">
        <v>9.7</v>
      </c>
      <c r="Z52" s="482">
        <v>17.2</v>
      </c>
      <c r="AA52" s="482">
        <v>114.5</v>
      </c>
      <c r="AB52" s="482">
        <v>111.5</v>
      </c>
      <c r="AC52" s="482">
        <v>3</v>
      </c>
      <c r="AD52" s="482">
        <v>18.8</v>
      </c>
      <c r="AE52" s="482">
        <v>134.2</v>
      </c>
      <c r="AF52" s="482">
        <v>130.6</v>
      </c>
      <c r="AG52" s="482">
        <v>3.6</v>
      </c>
      <c r="AH52" s="482">
        <v>16.7</v>
      </c>
      <c r="AI52" s="482">
        <v>107.8</v>
      </c>
      <c r="AJ52" s="482">
        <v>105</v>
      </c>
      <c r="AK52" s="482">
        <v>2.8</v>
      </c>
    </row>
    <row r="53" spans="1:37" ht="17.25">
      <c r="A53" s="349" t="s">
        <v>548</v>
      </c>
      <c r="B53" s="481">
        <v>21.5</v>
      </c>
      <c r="C53" s="482">
        <v>172.6</v>
      </c>
      <c r="D53" s="482">
        <v>158.7</v>
      </c>
      <c r="E53" s="482">
        <v>13.9</v>
      </c>
      <c r="F53" s="482">
        <v>20.4</v>
      </c>
      <c r="G53" s="482">
        <v>153.1</v>
      </c>
      <c r="H53" s="482">
        <v>149.9</v>
      </c>
      <c r="I53" s="482">
        <v>3.2</v>
      </c>
      <c r="J53" s="482">
        <v>19.2</v>
      </c>
      <c r="K53" s="482">
        <v>159.9</v>
      </c>
      <c r="L53" s="482">
        <v>145.7</v>
      </c>
      <c r="M53" s="482">
        <v>14.2</v>
      </c>
      <c r="N53" s="436">
        <v>17.7</v>
      </c>
      <c r="O53" s="436">
        <v>146.4</v>
      </c>
      <c r="P53" s="436">
        <v>137.7</v>
      </c>
      <c r="Q53" s="436">
        <v>8.7</v>
      </c>
      <c r="R53" s="482">
        <v>17.7</v>
      </c>
      <c r="S53" s="482">
        <v>143.1</v>
      </c>
      <c r="T53" s="482">
        <v>131.4</v>
      </c>
      <c r="U53" s="482">
        <v>11.7</v>
      </c>
      <c r="V53" s="482">
        <v>18.6</v>
      </c>
      <c r="W53" s="482">
        <v>143.1</v>
      </c>
      <c r="X53" s="482">
        <v>133.4</v>
      </c>
      <c r="Y53" s="482">
        <v>9.7</v>
      </c>
      <c r="Z53" s="482">
        <v>17.3</v>
      </c>
      <c r="AA53" s="482">
        <v>115.6</v>
      </c>
      <c r="AB53" s="482">
        <v>112.6</v>
      </c>
      <c r="AC53" s="482">
        <v>3</v>
      </c>
      <c r="AD53" s="482">
        <v>18.5</v>
      </c>
      <c r="AE53" s="482">
        <v>132.5</v>
      </c>
      <c r="AF53" s="482">
        <v>129.5</v>
      </c>
      <c r="AG53" s="482">
        <v>3</v>
      </c>
      <c r="AH53" s="482">
        <v>16.8</v>
      </c>
      <c r="AI53" s="482">
        <v>109.8</v>
      </c>
      <c r="AJ53" s="482">
        <v>106.8</v>
      </c>
      <c r="AK53" s="482">
        <v>3</v>
      </c>
    </row>
    <row r="54" spans="1:37" ht="17.25">
      <c r="A54" s="352" t="s">
        <v>549</v>
      </c>
      <c r="B54" s="483">
        <v>19.9</v>
      </c>
      <c r="C54" s="484">
        <v>157.9</v>
      </c>
      <c r="D54" s="484">
        <v>148.8</v>
      </c>
      <c r="E54" s="484">
        <v>9.1</v>
      </c>
      <c r="F54" s="484">
        <v>20.8</v>
      </c>
      <c r="G54" s="484">
        <v>153.8</v>
      </c>
      <c r="H54" s="484">
        <v>150.9</v>
      </c>
      <c r="I54" s="484">
        <v>2.9</v>
      </c>
      <c r="J54" s="484">
        <v>19.8</v>
      </c>
      <c r="K54" s="484">
        <v>165.8</v>
      </c>
      <c r="L54" s="484">
        <v>151.8</v>
      </c>
      <c r="M54" s="484">
        <v>14</v>
      </c>
      <c r="N54" s="438">
        <v>17.7</v>
      </c>
      <c r="O54" s="438">
        <v>145.7</v>
      </c>
      <c r="P54" s="438">
        <v>138.2</v>
      </c>
      <c r="Q54" s="438">
        <v>7.5</v>
      </c>
      <c r="R54" s="484">
        <v>17.7</v>
      </c>
      <c r="S54" s="484">
        <v>140.3</v>
      </c>
      <c r="T54" s="484">
        <v>129.8</v>
      </c>
      <c r="U54" s="484">
        <v>10.5</v>
      </c>
      <c r="V54" s="484">
        <v>18.4</v>
      </c>
      <c r="W54" s="484">
        <v>144.5</v>
      </c>
      <c r="X54" s="484">
        <v>132.6</v>
      </c>
      <c r="Y54" s="484">
        <v>11.9</v>
      </c>
      <c r="Z54" s="484">
        <v>17.3</v>
      </c>
      <c r="AA54" s="484">
        <v>114.9</v>
      </c>
      <c r="AB54" s="484">
        <v>112.1</v>
      </c>
      <c r="AC54" s="484">
        <v>2.8</v>
      </c>
      <c r="AD54" s="484">
        <v>18.9</v>
      </c>
      <c r="AE54" s="484">
        <v>133.4</v>
      </c>
      <c r="AF54" s="484">
        <v>130.8</v>
      </c>
      <c r="AG54" s="484">
        <v>2.6</v>
      </c>
      <c r="AH54" s="484">
        <v>16.8</v>
      </c>
      <c r="AI54" s="484">
        <v>108.6</v>
      </c>
      <c r="AJ54" s="484">
        <v>105.8</v>
      </c>
      <c r="AK54" s="484">
        <v>2.8</v>
      </c>
    </row>
    <row r="55" spans="1:37" ht="17.25">
      <c r="A55" s="485" t="s">
        <v>101</v>
      </c>
      <c r="B55" s="485"/>
      <c r="C55" s="485"/>
      <c r="D55" s="485"/>
      <c r="E55" s="485"/>
      <c r="F55" s="485"/>
      <c r="G55" s="485"/>
      <c r="H55" s="485"/>
      <c r="I55" s="485"/>
      <c r="J55" s="98"/>
      <c r="K55" s="98"/>
      <c r="L55" s="98"/>
      <c r="M55" s="98"/>
      <c r="N55" s="98"/>
      <c r="O55" s="98"/>
      <c r="P55" s="486"/>
      <c r="Q55" s="486"/>
      <c r="R55" s="487"/>
      <c r="S55" s="486"/>
      <c r="T55" s="103"/>
      <c r="U55" s="103"/>
      <c r="V55" s="103"/>
      <c r="W55" s="103"/>
      <c r="X55" s="103"/>
      <c r="Y55" s="103"/>
      <c r="Z55" s="488"/>
      <c r="AA55" s="488"/>
      <c r="AB55" s="488"/>
      <c r="AC55" s="488" t="s">
        <v>394</v>
      </c>
      <c r="AD55" s="488"/>
      <c r="AE55" s="488"/>
      <c r="AF55" s="488"/>
      <c r="AG55" s="488"/>
      <c r="AH55" s="488"/>
      <c r="AI55" s="488" t="s">
        <v>394</v>
      </c>
      <c r="AJ55" s="488"/>
      <c r="AK55" s="488"/>
    </row>
    <row r="56" spans="1:37" ht="17.25">
      <c r="A56" s="98" t="s">
        <v>20</v>
      </c>
      <c r="B56" s="108"/>
      <c r="C56" s="108"/>
      <c r="D56" s="108"/>
      <c r="E56" s="108"/>
      <c r="F56" s="108"/>
      <c r="G56" s="108"/>
      <c r="H56" s="108"/>
      <c r="I56" s="108"/>
      <c r="J56" s="109"/>
      <c r="K56" s="108"/>
      <c r="L56" s="108"/>
      <c r="M56" s="108"/>
      <c r="N56" s="108"/>
      <c r="O56" s="108"/>
      <c r="P56" s="101"/>
      <c r="Q56" s="101"/>
      <c r="R56" s="101"/>
      <c r="S56" s="102"/>
      <c r="T56" s="103"/>
      <c r="U56" s="103"/>
      <c r="V56" s="103"/>
      <c r="W56" s="103"/>
      <c r="X56" s="103"/>
      <c r="Y56" s="103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</row>
    <row r="57" spans="1:37" ht="17.25">
      <c r="A57" s="98" t="s">
        <v>102</v>
      </c>
      <c r="B57" s="99"/>
      <c r="C57" s="99"/>
      <c r="D57" s="99"/>
      <c r="E57" s="99"/>
      <c r="F57" s="99"/>
      <c r="G57" s="99"/>
      <c r="H57" s="99"/>
      <c r="I57" s="99"/>
      <c r="J57" s="100"/>
      <c r="K57" s="99"/>
      <c r="L57" s="99"/>
      <c r="M57" s="99"/>
      <c r="N57" s="99"/>
      <c r="O57" s="99"/>
      <c r="P57" s="101"/>
      <c r="Q57" s="101"/>
      <c r="R57" s="101"/>
      <c r="S57" s="102"/>
      <c r="T57" s="103"/>
      <c r="U57" s="103"/>
      <c r="V57" s="103"/>
      <c r="W57" s="103"/>
      <c r="X57" s="103"/>
      <c r="Y57" s="103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</row>
  </sheetData>
  <sheetProtection/>
  <mergeCells count="12">
    <mergeCell ref="B5:E5"/>
    <mergeCell ref="F5:I5"/>
    <mergeCell ref="A2:AK2"/>
    <mergeCell ref="J5:M5"/>
    <mergeCell ref="Z5:AC5"/>
    <mergeCell ref="AD5:AG5"/>
    <mergeCell ref="AH5:AK5"/>
    <mergeCell ref="G4:H4"/>
    <mergeCell ref="N4:Q5"/>
    <mergeCell ref="R4:U5"/>
    <mergeCell ref="V4:Y5"/>
    <mergeCell ref="Z4:AK4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52" r:id="rId2"/>
  <colBreaks count="1" manualBreakCount="1">
    <brk id="21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view="pageBreakPreview" zoomScale="60" zoomScalePageLayoutView="0" workbookViewId="0" topLeftCell="A1">
      <pane ySplit="7" topLeftCell="A8" activePane="bottomLeft" state="frozen"/>
      <selection pane="topLeft" activeCell="A2" sqref="A2:W2"/>
      <selection pane="bottomLeft" activeCell="AG83" sqref="AG83"/>
    </sheetView>
  </sheetViews>
  <sheetFormatPr defaultColWidth="8.8984375" defaultRowHeight="15"/>
  <cols>
    <col min="1" max="1" width="17.59765625" style="87" customWidth="1"/>
    <col min="2" max="33" width="11" style="87" customWidth="1"/>
    <col min="34" max="16384" width="8.8984375" style="87" customWidth="1"/>
  </cols>
  <sheetData>
    <row r="1" spans="1:33" ht="21">
      <c r="A1" s="489" t="s">
        <v>365</v>
      </c>
      <c r="B1" s="490"/>
      <c r="C1" s="490"/>
      <c r="D1" s="490"/>
      <c r="E1" s="490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  <c r="V1" s="855"/>
      <c r="W1" s="855"/>
      <c r="X1" s="855"/>
      <c r="Y1" s="855"/>
      <c r="Z1" s="491"/>
      <c r="AA1" s="491"/>
      <c r="AB1" s="491"/>
      <c r="AC1" s="491"/>
      <c r="AD1" s="491"/>
      <c r="AE1" s="491"/>
      <c r="AF1" s="492"/>
      <c r="AG1" s="493" t="s">
        <v>366</v>
      </c>
    </row>
    <row r="2" spans="1:33" ht="21">
      <c r="A2" s="856" t="s">
        <v>573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</row>
    <row r="3" spans="1:33" ht="18" thickBot="1">
      <c r="A3" s="494" t="s">
        <v>95</v>
      </c>
      <c r="B3" s="494"/>
      <c r="C3" s="494"/>
      <c r="D3" s="494"/>
      <c r="E3" s="494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6"/>
      <c r="AA3" s="496"/>
      <c r="AB3" s="496"/>
      <c r="AC3" s="496"/>
      <c r="AD3" s="496"/>
      <c r="AE3" s="496"/>
      <c r="AF3" s="495" t="s">
        <v>176</v>
      </c>
      <c r="AG3" s="495"/>
    </row>
    <row r="4" spans="1:33" ht="17.25">
      <c r="A4" s="497" t="s">
        <v>97</v>
      </c>
      <c r="B4" s="844" t="s">
        <v>62</v>
      </c>
      <c r="C4" s="845"/>
      <c r="D4" s="845"/>
      <c r="E4" s="846"/>
      <c r="F4" s="844" t="s">
        <v>46</v>
      </c>
      <c r="G4" s="845"/>
      <c r="H4" s="845"/>
      <c r="I4" s="846"/>
      <c r="J4" s="844" t="s">
        <v>47</v>
      </c>
      <c r="K4" s="845"/>
      <c r="L4" s="845"/>
      <c r="M4" s="846"/>
      <c r="N4" s="498"/>
      <c r="O4" s="499"/>
      <c r="P4" s="499"/>
      <c r="Q4" s="499"/>
      <c r="R4" s="851" t="s">
        <v>553</v>
      </c>
      <c r="S4" s="851"/>
      <c r="T4" s="851"/>
      <c r="U4" s="851"/>
      <c r="V4" s="499"/>
      <c r="W4" s="499"/>
      <c r="X4" s="499"/>
      <c r="Y4" s="499"/>
      <c r="Z4" s="857" t="s">
        <v>395</v>
      </c>
      <c r="AA4" s="858"/>
      <c r="AB4" s="858"/>
      <c r="AC4" s="859"/>
      <c r="AD4" s="860" t="s">
        <v>48</v>
      </c>
      <c r="AE4" s="861"/>
      <c r="AF4" s="861"/>
      <c r="AG4" s="861"/>
    </row>
    <row r="5" spans="1:33" ht="17.25">
      <c r="A5" s="500"/>
      <c r="B5" s="847"/>
      <c r="C5" s="848"/>
      <c r="D5" s="848"/>
      <c r="E5" s="849"/>
      <c r="F5" s="847"/>
      <c r="G5" s="848"/>
      <c r="H5" s="848"/>
      <c r="I5" s="849"/>
      <c r="J5" s="847"/>
      <c r="K5" s="848"/>
      <c r="L5" s="848"/>
      <c r="M5" s="849"/>
      <c r="N5" s="838" t="s">
        <v>49</v>
      </c>
      <c r="O5" s="839"/>
      <c r="P5" s="839"/>
      <c r="Q5" s="840"/>
      <c r="R5" s="838" t="s">
        <v>330</v>
      </c>
      <c r="S5" s="839"/>
      <c r="T5" s="839"/>
      <c r="U5" s="840"/>
      <c r="V5" s="841" t="s">
        <v>50</v>
      </c>
      <c r="W5" s="842"/>
      <c r="X5" s="842"/>
      <c r="Y5" s="854"/>
      <c r="Z5" s="847"/>
      <c r="AA5" s="848"/>
      <c r="AB5" s="848"/>
      <c r="AC5" s="849"/>
      <c r="AD5" s="847"/>
      <c r="AE5" s="848"/>
      <c r="AF5" s="848"/>
      <c r="AG5" s="848"/>
    </row>
    <row r="6" spans="1:33" ht="17.25">
      <c r="A6" s="501" t="s">
        <v>99</v>
      </c>
      <c r="B6" s="426" t="s">
        <v>379</v>
      </c>
      <c r="C6" s="426" t="s">
        <v>380</v>
      </c>
      <c r="D6" s="426" t="s">
        <v>177</v>
      </c>
      <c r="E6" s="426" t="s">
        <v>178</v>
      </c>
      <c r="F6" s="426" t="s">
        <v>379</v>
      </c>
      <c r="G6" s="426" t="s">
        <v>380</v>
      </c>
      <c r="H6" s="426" t="s">
        <v>177</v>
      </c>
      <c r="I6" s="426" t="s">
        <v>178</v>
      </c>
      <c r="J6" s="426" t="s">
        <v>379</v>
      </c>
      <c r="K6" s="426" t="s">
        <v>380</v>
      </c>
      <c r="L6" s="426" t="s">
        <v>177</v>
      </c>
      <c r="M6" s="426" t="s">
        <v>178</v>
      </c>
      <c r="N6" s="426" t="s">
        <v>379</v>
      </c>
      <c r="O6" s="426" t="s">
        <v>380</v>
      </c>
      <c r="P6" s="426" t="s">
        <v>177</v>
      </c>
      <c r="Q6" s="426" t="s">
        <v>178</v>
      </c>
      <c r="R6" s="426" t="s">
        <v>379</v>
      </c>
      <c r="S6" s="426" t="s">
        <v>380</v>
      </c>
      <c r="T6" s="426" t="s">
        <v>177</v>
      </c>
      <c r="U6" s="426" t="s">
        <v>178</v>
      </c>
      <c r="V6" s="426" t="s">
        <v>379</v>
      </c>
      <c r="W6" s="426" t="s">
        <v>380</v>
      </c>
      <c r="X6" s="426" t="s">
        <v>177</v>
      </c>
      <c r="Y6" s="426" t="s">
        <v>178</v>
      </c>
      <c r="Z6" s="426" t="s">
        <v>379</v>
      </c>
      <c r="AA6" s="426" t="s">
        <v>380</v>
      </c>
      <c r="AB6" s="426" t="s">
        <v>177</v>
      </c>
      <c r="AC6" s="427" t="s">
        <v>178</v>
      </c>
      <c r="AD6" s="426" t="s">
        <v>379</v>
      </c>
      <c r="AE6" s="426" t="s">
        <v>122</v>
      </c>
      <c r="AF6" s="426" t="s">
        <v>177</v>
      </c>
      <c r="AG6" s="426" t="s">
        <v>178</v>
      </c>
    </row>
    <row r="7" spans="1:33" ht="17.25">
      <c r="A7" s="502" t="s">
        <v>100</v>
      </c>
      <c r="B7" s="430" t="s">
        <v>381</v>
      </c>
      <c r="C7" s="430" t="s">
        <v>344</v>
      </c>
      <c r="D7" s="419" t="s">
        <v>179</v>
      </c>
      <c r="E7" s="419" t="s">
        <v>179</v>
      </c>
      <c r="F7" s="430" t="s">
        <v>381</v>
      </c>
      <c r="G7" s="430" t="s">
        <v>344</v>
      </c>
      <c r="H7" s="419" t="s">
        <v>179</v>
      </c>
      <c r="I7" s="419" t="s">
        <v>179</v>
      </c>
      <c r="J7" s="430" t="s">
        <v>381</v>
      </c>
      <c r="K7" s="430" t="s">
        <v>344</v>
      </c>
      <c r="L7" s="419" t="s">
        <v>179</v>
      </c>
      <c r="M7" s="419" t="s">
        <v>179</v>
      </c>
      <c r="N7" s="430" t="s">
        <v>381</v>
      </c>
      <c r="O7" s="430" t="s">
        <v>344</v>
      </c>
      <c r="P7" s="419" t="s">
        <v>179</v>
      </c>
      <c r="Q7" s="419" t="s">
        <v>179</v>
      </c>
      <c r="R7" s="430" t="s">
        <v>381</v>
      </c>
      <c r="S7" s="430" t="s">
        <v>344</v>
      </c>
      <c r="T7" s="419" t="s">
        <v>179</v>
      </c>
      <c r="U7" s="419" t="s">
        <v>179</v>
      </c>
      <c r="V7" s="430" t="s">
        <v>381</v>
      </c>
      <c r="W7" s="430" t="s">
        <v>344</v>
      </c>
      <c r="X7" s="419" t="s">
        <v>179</v>
      </c>
      <c r="Y7" s="419" t="s">
        <v>179</v>
      </c>
      <c r="Z7" s="430" t="s">
        <v>381</v>
      </c>
      <c r="AA7" s="430" t="s">
        <v>344</v>
      </c>
      <c r="AB7" s="419" t="s">
        <v>179</v>
      </c>
      <c r="AC7" s="431" t="s">
        <v>179</v>
      </c>
      <c r="AD7" s="430" t="s">
        <v>381</v>
      </c>
      <c r="AE7" s="430" t="s">
        <v>344</v>
      </c>
      <c r="AF7" s="419" t="s">
        <v>179</v>
      </c>
      <c r="AG7" s="419" t="s">
        <v>179</v>
      </c>
    </row>
    <row r="8" spans="1:33" ht="17.25">
      <c r="A8" s="335" t="s">
        <v>216</v>
      </c>
      <c r="B8" s="336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8"/>
      <c r="R8" s="339"/>
      <c r="S8" s="339"/>
      <c r="T8" s="339"/>
      <c r="U8" s="339"/>
      <c r="V8" s="339"/>
      <c r="W8" s="339"/>
      <c r="X8" s="339"/>
      <c r="Y8" s="339"/>
      <c r="Z8" s="432"/>
      <c r="AA8" s="432"/>
      <c r="AB8" s="432"/>
      <c r="AC8" s="432"/>
      <c r="AD8" s="432"/>
      <c r="AE8" s="432"/>
      <c r="AF8" s="432"/>
      <c r="AG8" s="432"/>
    </row>
    <row r="9" spans="1:33" ht="17.25">
      <c r="A9" s="340" t="s">
        <v>581</v>
      </c>
      <c r="B9" s="479">
        <v>18.6</v>
      </c>
      <c r="C9" s="480">
        <v>142.4</v>
      </c>
      <c r="D9" s="480">
        <v>132.5</v>
      </c>
      <c r="E9" s="480">
        <v>9.9</v>
      </c>
      <c r="F9" s="480">
        <v>18.4</v>
      </c>
      <c r="G9" s="480">
        <v>150.4</v>
      </c>
      <c r="H9" s="480">
        <v>139.2</v>
      </c>
      <c r="I9" s="480">
        <v>11.2</v>
      </c>
      <c r="J9" s="480">
        <v>18.8</v>
      </c>
      <c r="K9" s="480">
        <v>153.8</v>
      </c>
      <c r="L9" s="480">
        <v>142.4</v>
      </c>
      <c r="M9" s="480">
        <v>11.4</v>
      </c>
      <c r="N9" s="480">
        <v>14.3</v>
      </c>
      <c r="O9" s="480">
        <v>94.4</v>
      </c>
      <c r="P9" s="480">
        <v>90.1</v>
      </c>
      <c r="Q9" s="480">
        <v>4.3</v>
      </c>
      <c r="R9" s="480">
        <v>17.1</v>
      </c>
      <c r="S9" s="480">
        <v>129.5</v>
      </c>
      <c r="T9" s="480">
        <v>124.4</v>
      </c>
      <c r="U9" s="480">
        <v>5.1</v>
      </c>
      <c r="V9" s="480">
        <v>13.6</v>
      </c>
      <c r="W9" s="480">
        <v>85.6</v>
      </c>
      <c r="X9" s="480">
        <v>81.5</v>
      </c>
      <c r="Y9" s="480">
        <v>4.1</v>
      </c>
      <c r="Z9" s="480">
        <v>15.7</v>
      </c>
      <c r="AA9" s="480">
        <v>117</v>
      </c>
      <c r="AB9" s="480">
        <v>108.3</v>
      </c>
      <c r="AC9" s="480">
        <v>8.7</v>
      </c>
      <c r="AD9" s="480">
        <v>18.6</v>
      </c>
      <c r="AE9" s="480">
        <v>142.5</v>
      </c>
      <c r="AF9" s="480">
        <v>132</v>
      </c>
      <c r="AG9" s="480">
        <v>10.5</v>
      </c>
    </row>
    <row r="10" spans="1:33" ht="17.25">
      <c r="A10" s="344"/>
      <c r="B10" s="481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</row>
    <row r="11" spans="1:33" ht="17.25">
      <c r="A11" s="348" t="s">
        <v>583</v>
      </c>
      <c r="B11" s="481">
        <v>18.4</v>
      </c>
      <c r="C11" s="482">
        <v>139.2</v>
      </c>
      <c r="D11" s="482">
        <v>130.9</v>
      </c>
      <c r="E11" s="482">
        <v>8.3</v>
      </c>
      <c r="F11" s="482">
        <v>16.8</v>
      </c>
      <c r="G11" s="482">
        <v>134</v>
      </c>
      <c r="H11" s="482">
        <v>123.7</v>
      </c>
      <c r="I11" s="482">
        <v>10.3</v>
      </c>
      <c r="J11" s="482">
        <v>17.2</v>
      </c>
      <c r="K11" s="482">
        <v>139.3</v>
      </c>
      <c r="L11" s="482">
        <v>131.6</v>
      </c>
      <c r="M11" s="482">
        <v>7.7</v>
      </c>
      <c r="N11" s="482">
        <v>14.1</v>
      </c>
      <c r="O11" s="482">
        <v>91.1</v>
      </c>
      <c r="P11" s="482">
        <v>88.3</v>
      </c>
      <c r="Q11" s="482">
        <v>2.8</v>
      </c>
      <c r="R11" s="482">
        <v>16.8</v>
      </c>
      <c r="S11" s="482">
        <v>127</v>
      </c>
      <c r="T11" s="482">
        <v>121.8</v>
      </c>
      <c r="U11" s="482">
        <v>5.2</v>
      </c>
      <c r="V11" s="482">
        <v>13.4</v>
      </c>
      <c r="W11" s="482">
        <v>82.7</v>
      </c>
      <c r="X11" s="482">
        <v>80.4</v>
      </c>
      <c r="Y11" s="482">
        <v>2.3</v>
      </c>
      <c r="Z11" s="482">
        <v>14.6</v>
      </c>
      <c r="AA11" s="482">
        <v>104.7</v>
      </c>
      <c r="AB11" s="482">
        <v>99.5</v>
      </c>
      <c r="AC11" s="482">
        <v>5.2</v>
      </c>
      <c r="AD11" s="482">
        <v>18.1</v>
      </c>
      <c r="AE11" s="482">
        <v>139.6</v>
      </c>
      <c r="AF11" s="482">
        <v>128.5</v>
      </c>
      <c r="AG11" s="482">
        <v>11.1</v>
      </c>
    </row>
    <row r="12" spans="1:33" ht="17.25">
      <c r="A12" s="349" t="s">
        <v>539</v>
      </c>
      <c r="B12" s="481">
        <v>16.7</v>
      </c>
      <c r="C12" s="482">
        <v>126.6</v>
      </c>
      <c r="D12" s="482">
        <v>119</v>
      </c>
      <c r="E12" s="482">
        <v>7.6</v>
      </c>
      <c r="F12" s="482">
        <v>18.4</v>
      </c>
      <c r="G12" s="482">
        <v>149.9</v>
      </c>
      <c r="H12" s="482">
        <v>139.1</v>
      </c>
      <c r="I12" s="482">
        <v>10.8</v>
      </c>
      <c r="J12" s="482">
        <v>17.5</v>
      </c>
      <c r="K12" s="482">
        <v>140.9</v>
      </c>
      <c r="L12" s="482">
        <v>133</v>
      </c>
      <c r="M12" s="482">
        <v>7.9</v>
      </c>
      <c r="N12" s="482">
        <v>12.5</v>
      </c>
      <c r="O12" s="482">
        <v>79.9</v>
      </c>
      <c r="P12" s="482">
        <v>77.3</v>
      </c>
      <c r="Q12" s="482">
        <v>2.6</v>
      </c>
      <c r="R12" s="482">
        <v>14</v>
      </c>
      <c r="S12" s="482">
        <v>103.8</v>
      </c>
      <c r="T12" s="482">
        <v>100.7</v>
      </c>
      <c r="U12" s="482">
        <v>3.1</v>
      </c>
      <c r="V12" s="482">
        <v>12.2</v>
      </c>
      <c r="W12" s="482">
        <v>74</v>
      </c>
      <c r="X12" s="482">
        <v>71.5</v>
      </c>
      <c r="Y12" s="482">
        <v>2.5</v>
      </c>
      <c r="Z12" s="482">
        <v>13.7</v>
      </c>
      <c r="AA12" s="482">
        <v>95.1</v>
      </c>
      <c r="AB12" s="482">
        <v>91.3</v>
      </c>
      <c r="AC12" s="482">
        <v>3.8</v>
      </c>
      <c r="AD12" s="482">
        <v>17.5</v>
      </c>
      <c r="AE12" s="482">
        <v>137.3</v>
      </c>
      <c r="AF12" s="482">
        <v>124</v>
      </c>
      <c r="AG12" s="482">
        <v>13.3</v>
      </c>
    </row>
    <row r="13" spans="1:33" ht="17.25">
      <c r="A13" s="349" t="s">
        <v>540</v>
      </c>
      <c r="B13" s="481">
        <v>18.4</v>
      </c>
      <c r="C13" s="482">
        <v>140.3</v>
      </c>
      <c r="D13" s="482">
        <v>131.1</v>
      </c>
      <c r="E13" s="482">
        <v>9.2</v>
      </c>
      <c r="F13" s="482">
        <v>17.7</v>
      </c>
      <c r="G13" s="482">
        <v>146.3</v>
      </c>
      <c r="H13" s="482">
        <v>134.4</v>
      </c>
      <c r="I13" s="482">
        <v>11.9</v>
      </c>
      <c r="J13" s="482">
        <v>19.3</v>
      </c>
      <c r="K13" s="482">
        <v>156.1</v>
      </c>
      <c r="L13" s="482">
        <v>147.6</v>
      </c>
      <c r="M13" s="482">
        <v>8.5</v>
      </c>
      <c r="N13" s="482">
        <v>13.7</v>
      </c>
      <c r="O13" s="482">
        <v>87.2</v>
      </c>
      <c r="P13" s="482">
        <v>83.9</v>
      </c>
      <c r="Q13" s="482">
        <v>3.3</v>
      </c>
      <c r="R13" s="482">
        <v>15.1</v>
      </c>
      <c r="S13" s="482">
        <v>112.7</v>
      </c>
      <c r="T13" s="482">
        <v>109.1</v>
      </c>
      <c r="U13" s="482">
        <v>3.6</v>
      </c>
      <c r="V13" s="482">
        <v>13.4</v>
      </c>
      <c r="W13" s="482">
        <v>80.5</v>
      </c>
      <c r="X13" s="482">
        <v>77.3</v>
      </c>
      <c r="Y13" s="482">
        <v>3.2</v>
      </c>
      <c r="Z13" s="482">
        <v>15</v>
      </c>
      <c r="AA13" s="482">
        <v>104.3</v>
      </c>
      <c r="AB13" s="482">
        <v>101.8</v>
      </c>
      <c r="AC13" s="482">
        <v>2.5</v>
      </c>
      <c r="AD13" s="482">
        <v>18.7</v>
      </c>
      <c r="AE13" s="482">
        <v>144.5</v>
      </c>
      <c r="AF13" s="482">
        <v>132.1</v>
      </c>
      <c r="AG13" s="482">
        <v>12.4</v>
      </c>
    </row>
    <row r="14" spans="1:33" ht="17.25">
      <c r="A14" s="349" t="s">
        <v>541</v>
      </c>
      <c r="B14" s="481">
        <v>19.6</v>
      </c>
      <c r="C14" s="482">
        <v>148.1</v>
      </c>
      <c r="D14" s="482">
        <v>138.4</v>
      </c>
      <c r="E14" s="482">
        <v>9.7</v>
      </c>
      <c r="F14" s="482">
        <v>19.3</v>
      </c>
      <c r="G14" s="482">
        <v>157.8</v>
      </c>
      <c r="H14" s="482">
        <v>146.1</v>
      </c>
      <c r="I14" s="482">
        <v>11.7</v>
      </c>
      <c r="J14" s="482">
        <v>19.4</v>
      </c>
      <c r="K14" s="482">
        <v>156.8</v>
      </c>
      <c r="L14" s="482">
        <v>148.1</v>
      </c>
      <c r="M14" s="482">
        <v>8.7</v>
      </c>
      <c r="N14" s="482">
        <v>14.9</v>
      </c>
      <c r="O14" s="482">
        <v>94.6</v>
      </c>
      <c r="P14" s="482">
        <v>91</v>
      </c>
      <c r="Q14" s="482">
        <v>3.6</v>
      </c>
      <c r="R14" s="482">
        <v>16.8</v>
      </c>
      <c r="S14" s="482">
        <v>126.3</v>
      </c>
      <c r="T14" s="482">
        <v>121.8</v>
      </c>
      <c r="U14" s="482">
        <v>4.5</v>
      </c>
      <c r="V14" s="482">
        <v>14.3</v>
      </c>
      <c r="W14" s="482">
        <v>86.4</v>
      </c>
      <c r="X14" s="482">
        <v>83</v>
      </c>
      <c r="Y14" s="482">
        <v>3.4</v>
      </c>
      <c r="Z14" s="482">
        <v>15.8</v>
      </c>
      <c r="AA14" s="482">
        <v>111.9</v>
      </c>
      <c r="AB14" s="482">
        <v>108.7</v>
      </c>
      <c r="AC14" s="482">
        <v>3.2</v>
      </c>
      <c r="AD14" s="482">
        <v>19.1</v>
      </c>
      <c r="AE14" s="482">
        <v>159.5</v>
      </c>
      <c r="AF14" s="482">
        <v>137.5</v>
      </c>
      <c r="AG14" s="482">
        <v>22</v>
      </c>
    </row>
    <row r="15" spans="1:33" ht="17.25">
      <c r="A15" s="349" t="s">
        <v>542</v>
      </c>
      <c r="B15" s="481">
        <v>18.3</v>
      </c>
      <c r="C15" s="482">
        <v>138.9</v>
      </c>
      <c r="D15" s="482">
        <v>129.1</v>
      </c>
      <c r="E15" s="482">
        <v>9.8</v>
      </c>
      <c r="F15" s="482">
        <v>17.5</v>
      </c>
      <c r="G15" s="482">
        <v>146.1</v>
      </c>
      <c r="H15" s="482">
        <v>134.6</v>
      </c>
      <c r="I15" s="482">
        <v>11.5</v>
      </c>
      <c r="J15" s="482">
        <v>17.2</v>
      </c>
      <c r="K15" s="482">
        <v>139.8</v>
      </c>
      <c r="L15" s="482">
        <v>130.6</v>
      </c>
      <c r="M15" s="482">
        <v>9.2</v>
      </c>
      <c r="N15" s="482">
        <v>15</v>
      </c>
      <c r="O15" s="482">
        <v>96.4</v>
      </c>
      <c r="P15" s="482">
        <v>92.2</v>
      </c>
      <c r="Q15" s="482">
        <v>4.2</v>
      </c>
      <c r="R15" s="482">
        <v>17.2</v>
      </c>
      <c r="S15" s="482">
        <v>131.4</v>
      </c>
      <c r="T15" s="482">
        <v>126.5</v>
      </c>
      <c r="U15" s="482">
        <v>4.9</v>
      </c>
      <c r="V15" s="482">
        <v>14.4</v>
      </c>
      <c r="W15" s="482">
        <v>87.2</v>
      </c>
      <c r="X15" s="482">
        <v>83.2</v>
      </c>
      <c r="Y15" s="482">
        <v>4</v>
      </c>
      <c r="Z15" s="482">
        <v>15.4</v>
      </c>
      <c r="AA15" s="482">
        <v>108.5</v>
      </c>
      <c r="AB15" s="482">
        <v>104.1</v>
      </c>
      <c r="AC15" s="482">
        <v>4.4</v>
      </c>
      <c r="AD15" s="482">
        <v>18.2</v>
      </c>
      <c r="AE15" s="482">
        <v>145</v>
      </c>
      <c r="AF15" s="482">
        <v>131.3</v>
      </c>
      <c r="AG15" s="482">
        <v>13.7</v>
      </c>
    </row>
    <row r="16" spans="1:33" ht="17.25">
      <c r="A16" s="349" t="s">
        <v>543</v>
      </c>
      <c r="B16" s="481">
        <v>19.4</v>
      </c>
      <c r="C16" s="482">
        <v>147.6</v>
      </c>
      <c r="D16" s="482">
        <v>137.8</v>
      </c>
      <c r="E16" s="482">
        <v>9.8</v>
      </c>
      <c r="F16" s="482">
        <v>19.8</v>
      </c>
      <c r="G16" s="482">
        <v>160.7</v>
      </c>
      <c r="H16" s="482">
        <v>150.7</v>
      </c>
      <c r="I16" s="482">
        <v>10</v>
      </c>
      <c r="J16" s="482">
        <v>20.1</v>
      </c>
      <c r="K16" s="482">
        <v>162.3</v>
      </c>
      <c r="L16" s="482">
        <v>153</v>
      </c>
      <c r="M16" s="482">
        <v>9.3</v>
      </c>
      <c r="N16" s="482">
        <v>14.8</v>
      </c>
      <c r="O16" s="482">
        <v>93.4</v>
      </c>
      <c r="P16" s="482">
        <v>90.4</v>
      </c>
      <c r="Q16" s="482">
        <v>3</v>
      </c>
      <c r="R16" s="482">
        <v>17.1</v>
      </c>
      <c r="S16" s="482">
        <v>130.3</v>
      </c>
      <c r="T16" s="482">
        <v>126.3</v>
      </c>
      <c r="U16" s="482">
        <v>4</v>
      </c>
      <c r="V16" s="482">
        <v>14.2</v>
      </c>
      <c r="W16" s="482">
        <v>83.9</v>
      </c>
      <c r="X16" s="482">
        <v>81.1</v>
      </c>
      <c r="Y16" s="482">
        <v>2.8</v>
      </c>
      <c r="Z16" s="482">
        <v>16</v>
      </c>
      <c r="AA16" s="482">
        <v>112.9</v>
      </c>
      <c r="AB16" s="482">
        <v>108.8</v>
      </c>
      <c r="AC16" s="482">
        <v>4.1</v>
      </c>
      <c r="AD16" s="482">
        <v>19.5</v>
      </c>
      <c r="AE16" s="482">
        <v>152.5</v>
      </c>
      <c r="AF16" s="482">
        <v>140</v>
      </c>
      <c r="AG16" s="482">
        <v>12.5</v>
      </c>
    </row>
    <row r="17" spans="1:33" ht="17.25">
      <c r="A17" s="349" t="s">
        <v>544</v>
      </c>
      <c r="B17" s="481">
        <v>19.6</v>
      </c>
      <c r="C17" s="482">
        <v>149.8</v>
      </c>
      <c r="D17" s="482">
        <v>139.4</v>
      </c>
      <c r="E17" s="482">
        <v>10.4</v>
      </c>
      <c r="F17" s="482">
        <v>19</v>
      </c>
      <c r="G17" s="482">
        <v>155.8</v>
      </c>
      <c r="H17" s="482">
        <v>145.1</v>
      </c>
      <c r="I17" s="482">
        <v>10.7</v>
      </c>
      <c r="J17" s="482">
        <v>19.3</v>
      </c>
      <c r="K17" s="482">
        <v>156</v>
      </c>
      <c r="L17" s="482">
        <v>144.7</v>
      </c>
      <c r="M17" s="482">
        <v>11.3</v>
      </c>
      <c r="N17" s="482">
        <v>14.7</v>
      </c>
      <c r="O17" s="482">
        <v>97.1</v>
      </c>
      <c r="P17" s="482">
        <v>92.6</v>
      </c>
      <c r="Q17" s="482">
        <v>4.5</v>
      </c>
      <c r="R17" s="482">
        <v>17.1</v>
      </c>
      <c r="S17" s="482">
        <v>130.2</v>
      </c>
      <c r="T17" s="482">
        <v>125</v>
      </c>
      <c r="U17" s="482">
        <v>5.2</v>
      </c>
      <c r="V17" s="482">
        <v>14.1</v>
      </c>
      <c r="W17" s="482">
        <v>88.8</v>
      </c>
      <c r="X17" s="482">
        <v>84.5</v>
      </c>
      <c r="Y17" s="482">
        <v>4.3</v>
      </c>
      <c r="Z17" s="482">
        <v>16.6</v>
      </c>
      <c r="AA17" s="482">
        <v>127.5</v>
      </c>
      <c r="AB17" s="482">
        <v>115.4</v>
      </c>
      <c r="AC17" s="482">
        <v>12.1</v>
      </c>
      <c r="AD17" s="482">
        <v>19.4</v>
      </c>
      <c r="AE17" s="482">
        <v>146.5</v>
      </c>
      <c r="AF17" s="482">
        <v>137.8</v>
      </c>
      <c r="AG17" s="482">
        <v>8.7</v>
      </c>
    </row>
    <row r="18" spans="1:33" ht="17.25">
      <c r="A18" s="349" t="s">
        <v>545</v>
      </c>
      <c r="B18" s="481">
        <v>18.3</v>
      </c>
      <c r="C18" s="482">
        <v>141.1</v>
      </c>
      <c r="D18" s="482">
        <v>131.1</v>
      </c>
      <c r="E18" s="482">
        <v>10</v>
      </c>
      <c r="F18" s="482">
        <v>18.5</v>
      </c>
      <c r="G18" s="482">
        <v>152.1</v>
      </c>
      <c r="H18" s="482">
        <v>140.7</v>
      </c>
      <c r="I18" s="482">
        <v>11.4</v>
      </c>
      <c r="J18" s="482">
        <v>19.2</v>
      </c>
      <c r="K18" s="482">
        <v>162.1</v>
      </c>
      <c r="L18" s="482">
        <v>144</v>
      </c>
      <c r="M18" s="482">
        <v>18.1</v>
      </c>
      <c r="N18" s="482">
        <v>14.7</v>
      </c>
      <c r="O18" s="482">
        <v>99.4</v>
      </c>
      <c r="P18" s="482">
        <v>93.3</v>
      </c>
      <c r="Q18" s="482">
        <v>6.1</v>
      </c>
      <c r="R18" s="482">
        <v>17.9</v>
      </c>
      <c r="S18" s="482">
        <v>136.7</v>
      </c>
      <c r="T18" s="482">
        <v>129.8</v>
      </c>
      <c r="U18" s="482">
        <v>6.9</v>
      </c>
      <c r="V18" s="482">
        <v>13.8</v>
      </c>
      <c r="W18" s="482">
        <v>89.8</v>
      </c>
      <c r="X18" s="482">
        <v>83.9</v>
      </c>
      <c r="Y18" s="482">
        <v>5.9</v>
      </c>
      <c r="Z18" s="482">
        <v>16.2</v>
      </c>
      <c r="AA18" s="482">
        <v>123.3</v>
      </c>
      <c r="AB18" s="482">
        <v>110.6</v>
      </c>
      <c r="AC18" s="482">
        <v>12.7</v>
      </c>
      <c r="AD18" s="482">
        <v>17.4</v>
      </c>
      <c r="AE18" s="482">
        <v>129.9</v>
      </c>
      <c r="AF18" s="482">
        <v>124.2</v>
      </c>
      <c r="AG18" s="482">
        <v>5.7</v>
      </c>
    </row>
    <row r="19" spans="1:33" ht="17.25">
      <c r="A19" s="349" t="s">
        <v>546</v>
      </c>
      <c r="B19" s="481">
        <v>18.3</v>
      </c>
      <c r="C19" s="482">
        <v>143.9</v>
      </c>
      <c r="D19" s="482">
        <v>133.7</v>
      </c>
      <c r="E19" s="482">
        <v>10.2</v>
      </c>
      <c r="F19" s="482">
        <v>17.7</v>
      </c>
      <c r="G19" s="482">
        <v>145.2</v>
      </c>
      <c r="H19" s="482">
        <v>134.6</v>
      </c>
      <c r="I19" s="482">
        <v>10.6</v>
      </c>
      <c r="J19" s="482">
        <v>18.8</v>
      </c>
      <c r="K19" s="482">
        <v>159.9</v>
      </c>
      <c r="L19" s="482">
        <v>142.6</v>
      </c>
      <c r="M19" s="482">
        <v>17.3</v>
      </c>
      <c r="N19" s="482">
        <v>14.5</v>
      </c>
      <c r="O19" s="482">
        <v>96.8</v>
      </c>
      <c r="P19" s="482">
        <v>91.5</v>
      </c>
      <c r="Q19" s="482">
        <v>5.3</v>
      </c>
      <c r="R19" s="482">
        <v>17.5</v>
      </c>
      <c r="S19" s="482">
        <v>133.1</v>
      </c>
      <c r="T19" s="482">
        <v>128</v>
      </c>
      <c r="U19" s="482">
        <v>5.1</v>
      </c>
      <c r="V19" s="482">
        <v>13.7</v>
      </c>
      <c r="W19" s="458">
        <v>87.6</v>
      </c>
      <c r="X19" s="458">
        <v>82.3</v>
      </c>
      <c r="Y19" s="458">
        <v>5.3</v>
      </c>
      <c r="Z19" s="482">
        <v>15.3</v>
      </c>
      <c r="AA19" s="482">
        <v>116.6</v>
      </c>
      <c r="AB19" s="482">
        <v>105.6</v>
      </c>
      <c r="AC19" s="482">
        <v>11</v>
      </c>
      <c r="AD19" s="482">
        <v>18.7</v>
      </c>
      <c r="AE19" s="482">
        <v>138.4</v>
      </c>
      <c r="AF19" s="482">
        <v>132.1</v>
      </c>
      <c r="AG19" s="482">
        <v>6.3</v>
      </c>
    </row>
    <row r="20" spans="1:33" ht="17.25">
      <c r="A20" s="349" t="s">
        <v>547</v>
      </c>
      <c r="B20" s="481">
        <v>18.6</v>
      </c>
      <c r="C20" s="482">
        <v>143.8</v>
      </c>
      <c r="D20" s="482">
        <v>132.2</v>
      </c>
      <c r="E20" s="482">
        <v>11.6</v>
      </c>
      <c r="F20" s="482">
        <v>18.3</v>
      </c>
      <c r="G20" s="482">
        <v>151.5</v>
      </c>
      <c r="H20" s="482">
        <v>139.2</v>
      </c>
      <c r="I20" s="482">
        <v>12.3</v>
      </c>
      <c r="J20" s="482">
        <v>19.2</v>
      </c>
      <c r="K20" s="482">
        <v>160</v>
      </c>
      <c r="L20" s="482">
        <v>144.8</v>
      </c>
      <c r="M20" s="482">
        <v>15.2</v>
      </c>
      <c r="N20" s="482">
        <v>14.3</v>
      </c>
      <c r="O20" s="482">
        <v>97.5</v>
      </c>
      <c r="P20" s="482">
        <v>92.4</v>
      </c>
      <c r="Q20" s="482">
        <v>5.1</v>
      </c>
      <c r="R20" s="482">
        <v>18.4</v>
      </c>
      <c r="S20" s="482">
        <v>140.1</v>
      </c>
      <c r="T20" s="482">
        <v>134</v>
      </c>
      <c r="U20" s="482">
        <v>6.1</v>
      </c>
      <c r="V20" s="482">
        <v>13.3</v>
      </c>
      <c r="W20" s="482">
        <v>86.9</v>
      </c>
      <c r="X20" s="482">
        <v>82.1</v>
      </c>
      <c r="Y20" s="482">
        <v>4.8</v>
      </c>
      <c r="Z20" s="482">
        <v>16.8</v>
      </c>
      <c r="AA20" s="482">
        <v>135.6</v>
      </c>
      <c r="AB20" s="482">
        <v>119.1</v>
      </c>
      <c r="AC20" s="482">
        <v>16.5</v>
      </c>
      <c r="AD20" s="482">
        <v>18.8</v>
      </c>
      <c r="AE20" s="482">
        <v>141.9</v>
      </c>
      <c r="AF20" s="482">
        <v>134.5</v>
      </c>
      <c r="AG20" s="482">
        <v>7.4</v>
      </c>
    </row>
    <row r="21" spans="1:33" ht="17.25">
      <c r="A21" s="349" t="s">
        <v>548</v>
      </c>
      <c r="B21" s="481">
        <v>18.6</v>
      </c>
      <c r="C21" s="482">
        <v>144.1</v>
      </c>
      <c r="D21" s="482">
        <v>132.7</v>
      </c>
      <c r="E21" s="482">
        <v>11.4</v>
      </c>
      <c r="F21" s="482">
        <v>19.1</v>
      </c>
      <c r="G21" s="482">
        <v>154.3</v>
      </c>
      <c r="H21" s="482">
        <v>142</v>
      </c>
      <c r="I21" s="482">
        <v>12.3</v>
      </c>
      <c r="J21" s="482">
        <v>19.3</v>
      </c>
      <c r="K21" s="482">
        <v>158.3</v>
      </c>
      <c r="L21" s="482">
        <v>147</v>
      </c>
      <c r="M21" s="482">
        <v>11.3</v>
      </c>
      <c r="N21" s="482">
        <v>14.4</v>
      </c>
      <c r="O21" s="482">
        <v>100.3</v>
      </c>
      <c r="P21" s="482">
        <v>94.8</v>
      </c>
      <c r="Q21" s="482">
        <v>5.5</v>
      </c>
      <c r="R21" s="482">
        <v>18.6</v>
      </c>
      <c r="S21" s="482">
        <v>143.2</v>
      </c>
      <c r="T21" s="482">
        <v>136.1</v>
      </c>
      <c r="U21" s="482">
        <v>7.1</v>
      </c>
      <c r="V21" s="482">
        <v>13.4</v>
      </c>
      <c r="W21" s="482">
        <v>89.6</v>
      </c>
      <c r="X21" s="482">
        <v>84.5</v>
      </c>
      <c r="Y21" s="482">
        <v>5.1</v>
      </c>
      <c r="Z21" s="482">
        <v>16.8</v>
      </c>
      <c r="AA21" s="482">
        <v>132.9</v>
      </c>
      <c r="AB21" s="482">
        <v>119.4</v>
      </c>
      <c r="AC21" s="482">
        <v>13.5</v>
      </c>
      <c r="AD21" s="482">
        <v>19.3</v>
      </c>
      <c r="AE21" s="482">
        <v>143.3</v>
      </c>
      <c r="AF21" s="482">
        <v>136.4</v>
      </c>
      <c r="AG21" s="482">
        <v>6.9</v>
      </c>
    </row>
    <row r="22" spans="1:33" ht="17.25">
      <c r="A22" s="349" t="s">
        <v>549</v>
      </c>
      <c r="B22" s="481">
        <v>19</v>
      </c>
      <c r="C22" s="482">
        <v>146.2</v>
      </c>
      <c r="D22" s="482">
        <v>135.2</v>
      </c>
      <c r="E22" s="482">
        <v>11</v>
      </c>
      <c r="F22" s="482">
        <v>18.6</v>
      </c>
      <c r="G22" s="482">
        <v>150.9</v>
      </c>
      <c r="H22" s="482">
        <v>140</v>
      </c>
      <c r="I22" s="482">
        <v>10.9</v>
      </c>
      <c r="J22" s="482">
        <v>18.7</v>
      </c>
      <c r="K22" s="482">
        <v>153.7</v>
      </c>
      <c r="L22" s="482">
        <v>141.6</v>
      </c>
      <c r="M22" s="482">
        <v>12.1</v>
      </c>
      <c r="N22" s="482">
        <v>14.3</v>
      </c>
      <c r="O22" s="482">
        <v>98.8</v>
      </c>
      <c r="P22" s="482">
        <v>93.5</v>
      </c>
      <c r="Q22" s="482">
        <v>5.3</v>
      </c>
      <c r="R22" s="482">
        <v>18.2</v>
      </c>
      <c r="S22" s="482">
        <v>139</v>
      </c>
      <c r="T22" s="482">
        <v>133</v>
      </c>
      <c r="U22" s="482">
        <v>6</v>
      </c>
      <c r="V22" s="482">
        <v>13.4</v>
      </c>
      <c r="W22" s="482">
        <v>88.9</v>
      </c>
      <c r="X22" s="482">
        <v>83.7</v>
      </c>
      <c r="Y22" s="482">
        <v>5.2</v>
      </c>
      <c r="Z22" s="482">
        <v>16.5</v>
      </c>
      <c r="AA22" s="482">
        <v>131.5</v>
      </c>
      <c r="AB22" s="482">
        <v>115.5</v>
      </c>
      <c r="AC22" s="482">
        <v>16</v>
      </c>
      <c r="AD22" s="482">
        <v>17.8</v>
      </c>
      <c r="AE22" s="482">
        <v>132.4</v>
      </c>
      <c r="AF22" s="482">
        <v>125.8</v>
      </c>
      <c r="AG22" s="482">
        <v>6.6</v>
      </c>
    </row>
    <row r="23" spans="1:33" ht="17.25">
      <c r="A23" s="350"/>
      <c r="B23" s="481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</row>
    <row r="24" spans="1:33" ht="17.25">
      <c r="A24" s="335" t="s">
        <v>213</v>
      </c>
      <c r="B24" s="481"/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</row>
    <row r="25" spans="1:33" ht="17.25">
      <c r="A25" s="340" t="s">
        <v>581</v>
      </c>
      <c r="B25" s="479">
        <v>19</v>
      </c>
      <c r="C25" s="480">
        <v>151.9</v>
      </c>
      <c r="D25" s="480">
        <v>139.5</v>
      </c>
      <c r="E25" s="480">
        <v>12.4</v>
      </c>
      <c r="F25" s="480">
        <v>18.4</v>
      </c>
      <c r="G25" s="480">
        <v>151.8</v>
      </c>
      <c r="H25" s="480">
        <v>139</v>
      </c>
      <c r="I25" s="480">
        <v>12.8</v>
      </c>
      <c r="J25" s="480">
        <v>19</v>
      </c>
      <c r="K25" s="480">
        <v>159.4</v>
      </c>
      <c r="L25" s="480">
        <v>145.9</v>
      </c>
      <c r="M25" s="480">
        <v>13.5</v>
      </c>
      <c r="N25" s="480">
        <v>15.3</v>
      </c>
      <c r="O25" s="480">
        <v>107.8</v>
      </c>
      <c r="P25" s="480">
        <v>101.1</v>
      </c>
      <c r="Q25" s="480">
        <v>6.7</v>
      </c>
      <c r="R25" s="480">
        <v>18.4</v>
      </c>
      <c r="S25" s="480">
        <v>144.8</v>
      </c>
      <c r="T25" s="480">
        <v>137.3</v>
      </c>
      <c r="U25" s="480">
        <v>7.5</v>
      </c>
      <c r="V25" s="480">
        <v>14.3</v>
      </c>
      <c r="W25" s="480">
        <v>96.3</v>
      </c>
      <c r="X25" s="480">
        <v>89.8</v>
      </c>
      <c r="Y25" s="480">
        <v>6.5</v>
      </c>
      <c r="Z25" s="480">
        <v>17.7</v>
      </c>
      <c r="AA25" s="480">
        <v>145.8</v>
      </c>
      <c r="AB25" s="480">
        <v>128.1</v>
      </c>
      <c r="AC25" s="480">
        <v>17.7</v>
      </c>
      <c r="AD25" s="480">
        <v>18.2</v>
      </c>
      <c r="AE25" s="480">
        <v>141.1</v>
      </c>
      <c r="AF25" s="480">
        <v>131.7</v>
      </c>
      <c r="AG25" s="480">
        <v>9.4</v>
      </c>
    </row>
    <row r="26" spans="1:33" ht="17.25">
      <c r="A26" s="344"/>
      <c r="B26" s="481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</row>
    <row r="27" spans="1:33" ht="17.25">
      <c r="A27" s="348" t="s">
        <v>583</v>
      </c>
      <c r="B27" s="481">
        <v>18.6</v>
      </c>
      <c r="C27" s="482">
        <v>146.1</v>
      </c>
      <c r="D27" s="482">
        <v>135.9</v>
      </c>
      <c r="E27" s="482">
        <v>10.2</v>
      </c>
      <c r="F27" s="482">
        <v>16.7</v>
      </c>
      <c r="G27" s="482">
        <v>133.6</v>
      </c>
      <c r="H27" s="482">
        <v>122.2</v>
      </c>
      <c r="I27" s="482">
        <v>11.4</v>
      </c>
      <c r="J27" s="482">
        <v>17.2</v>
      </c>
      <c r="K27" s="482">
        <v>144.5</v>
      </c>
      <c r="L27" s="482">
        <v>135.7</v>
      </c>
      <c r="M27" s="482">
        <v>8.8</v>
      </c>
      <c r="N27" s="482">
        <v>14.3</v>
      </c>
      <c r="O27" s="482">
        <v>90.9</v>
      </c>
      <c r="P27" s="482">
        <v>87.5</v>
      </c>
      <c r="Q27" s="482">
        <v>3.4</v>
      </c>
      <c r="R27" s="482">
        <v>18.7</v>
      </c>
      <c r="S27" s="482">
        <v>145.3</v>
      </c>
      <c r="T27" s="482">
        <v>137.9</v>
      </c>
      <c r="U27" s="482">
        <v>7.4</v>
      </c>
      <c r="V27" s="482">
        <v>13</v>
      </c>
      <c r="W27" s="482">
        <v>75.1</v>
      </c>
      <c r="X27" s="482">
        <v>72.8</v>
      </c>
      <c r="Y27" s="482">
        <v>2.3</v>
      </c>
      <c r="Z27" s="482">
        <v>15.7</v>
      </c>
      <c r="AA27" s="482">
        <v>125.4</v>
      </c>
      <c r="AB27" s="482">
        <v>115.3</v>
      </c>
      <c r="AC27" s="482">
        <v>10.1</v>
      </c>
      <c r="AD27" s="482">
        <v>17.5</v>
      </c>
      <c r="AE27" s="482">
        <v>139.8</v>
      </c>
      <c r="AF27" s="482">
        <v>126.7</v>
      </c>
      <c r="AG27" s="482">
        <v>13.1</v>
      </c>
    </row>
    <row r="28" spans="1:33" ht="17.25">
      <c r="A28" s="349" t="s">
        <v>539</v>
      </c>
      <c r="B28" s="481">
        <v>17.7</v>
      </c>
      <c r="C28" s="482">
        <v>138.4</v>
      </c>
      <c r="D28" s="482">
        <v>129</v>
      </c>
      <c r="E28" s="482">
        <v>9.4</v>
      </c>
      <c r="F28" s="482">
        <v>18.1</v>
      </c>
      <c r="G28" s="482">
        <v>147.7</v>
      </c>
      <c r="H28" s="482">
        <v>135.8</v>
      </c>
      <c r="I28" s="482">
        <v>11.9</v>
      </c>
      <c r="J28" s="482">
        <v>17.6</v>
      </c>
      <c r="K28" s="482">
        <v>146.6</v>
      </c>
      <c r="L28" s="482">
        <v>137.1</v>
      </c>
      <c r="M28" s="482">
        <v>9.5</v>
      </c>
      <c r="N28" s="482">
        <v>12.9</v>
      </c>
      <c r="O28" s="482">
        <v>84.6</v>
      </c>
      <c r="P28" s="482">
        <v>80.9</v>
      </c>
      <c r="Q28" s="482">
        <v>3.7</v>
      </c>
      <c r="R28" s="482">
        <v>15.4</v>
      </c>
      <c r="S28" s="482">
        <v>117.9</v>
      </c>
      <c r="T28" s="482">
        <v>112.8</v>
      </c>
      <c r="U28" s="482">
        <v>5.1</v>
      </c>
      <c r="V28" s="482">
        <v>12.2</v>
      </c>
      <c r="W28" s="482">
        <v>74.5</v>
      </c>
      <c r="X28" s="482">
        <v>71.3</v>
      </c>
      <c r="Y28" s="482">
        <v>3.2</v>
      </c>
      <c r="Z28" s="482">
        <v>15.1</v>
      </c>
      <c r="AA28" s="482">
        <v>113.4</v>
      </c>
      <c r="AB28" s="482">
        <v>107.6</v>
      </c>
      <c r="AC28" s="482">
        <v>5.8</v>
      </c>
      <c r="AD28" s="482">
        <v>17.1</v>
      </c>
      <c r="AE28" s="482">
        <v>138.8</v>
      </c>
      <c r="AF28" s="482">
        <v>123.3</v>
      </c>
      <c r="AG28" s="482">
        <v>15.5</v>
      </c>
    </row>
    <row r="29" spans="1:33" ht="17.25">
      <c r="A29" s="349" t="s">
        <v>540</v>
      </c>
      <c r="B29" s="481">
        <v>19.5</v>
      </c>
      <c r="C29" s="482">
        <v>153.3</v>
      </c>
      <c r="D29" s="482">
        <v>142.2</v>
      </c>
      <c r="E29" s="482">
        <v>11.1</v>
      </c>
      <c r="F29" s="482">
        <v>17.5</v>
      </c>
      <c r="G29" s="482">
        <v>143.9</v>
      </c>
      <c r="H29" s="482">
        <v>131.6</v>
      </c>
      <c r="I29" s="482">
        <v>12.3</v>
      </c>
      <c r="J29" s="482">
        <v>19.7</v>
      </c>
      <c r="K29" s="482">
        <v>164</v>
      </c>
      <c r="L29" s="482">
        <v>153.6</v>
      </c>
      <c r="M29" s="482">
        <v>10.4</v>
      </c>
      <c r="N29" s="482">
        <v>13.9</v>
      </c>
      <c r="O29" s="482">
        <v>92.2</v>
      </c>
      <c r="P29" s="482">
        <v>87.7</v>
      </c>
      <c r="Q29" s="482">
        <v>4.5</v>
      </c>
      <c r="R29" s="482">
        <v>15.8</v>
      </c>
      <c r="S29" s="482">
        <v>120.8</v>
      </c>
      <c r="T29" s="482">
        <v>115.7</v>
      </c>
      <c r="U29" s="482">
        <v>5.1</v>
      </c>
      <c r="V29" s="482">
        <v>13.2</v>
      </c>
      <c r="W29" s="482">
        <v>82.2</v>
      </c>
      <c r="X29" s="482">
        <v>77.9</v>
      </c>
      <c r="Y29" s="482">
        <v>4.3</v>
      </c>
      <c r="Z29" s="482">
        <v>16.5</v>
      </c>
      <c r="AA29" s="482">
        <v>122.4</v>
      </c>
      <c r="AB29" s="482">
        <v>117.3</v>
      </c>
      <c r="AC29" s="482">
        <v>5.1</v>
      </c>
      <c r="AD29" s="482">
        <v>19.5</v>
      </c>
      <c r="AE29" s="482">
        <v>156.3</v>
      </c>
      <c r="AF29" s="482">
        <v>140.8</v>
      </c>
      <c r="AG29" s="482">
        <v>15.5</v>
      </c>
    </row>
    <row r="30" spans="1:33" ht="17.25">
      <c r="A30" s="349" t="s">
        <v>541</v>
      </c>
      <c r="B30" s="481">
        <v>19.9</v>
      </c>
      <c r="C30" s="482">
        <v>154.8</v>
      </c>
      <c r="D30" s="482">
        <v>143.5</v>
      </c>
      <c r="E30" s="482">
        <v>11.3</v>
      </c>
      <c r="F30" s="482">
        <v>19.3</v>
      </c>
      <c r="G30" s="482">
        <v>158.6</v>
      </c>
      <c r="H30" s="482">
        <v>145.6</v>
      </c>
      <c r="I30" s="482">
        <v>13</v>
      </c>
      <c r="J30" s="482">
        <v>19.5</v>
      </c>
      <c r="K30" s="482">
        <v>162.5</v>
      </c>
      <c r="L30" s="482">
        <v>152.4</v>
      </c>
      <c r="M30" s="482">
        <v>10.1</v>
      </c>
      <c r="N30" s="482">
        <v>15.1</v>
      </c>
      <c r="O30" s="482">
        <v>100</v>
      </c>
      <c r="P30" s="482">
        <v>95</v>
      </c>
      <c r="Q30" s="482">
        <v>5</v>
      </c>
      <c r="R30" s="482">
        <v>17.8</v>
      </c>
      <c r="S30" s="482">
        <v>139.1</v>
      </c>
      <c r="T30" s="482">
        <v>132</v>
      </c>
      <c r="U30" s="482">
        <v>7.1</v>
      </c>
      <c r="V30" s="482">
        <v>14.2</v>
      </c>
      <c r="W30" s="482">
        <v>88.1</v>
      </c>
      <c r="X30" s="482">
        <v>83.8</v>
      </c>
      <c r="Y30" s="482">
        <v>4.3</v>
      </c>
      <c r="Z30" s="482">
        <v>18.1</v>
      </c>
      <c r="AA30" s="482">
        <v>143.5</v>
      </c>
      <c r="AB30" s="482">
        <v>137.4</v>
      </c>
      <c r="AC30" s="482">
        <v>6.1</v>
      </c>
      <c r="AD30" s="482">
        <v>18.6</v>
      </c>
      <c r="AE30" s="482">
        <v>152.6</v>
      </c>
      <c r="AF30" s="482">
        <v>136.5</v>
      </c>
      <c r="AG30" s="482">
        <v>16.1</v>
      </c>
    </row>
    <row r="31" spans="1:33" ht="17.25">
      <c r="A31" s="349" t="s">
        <v>542</v>
      </c>
      <c r="B31" s="481">
        <v>18.6</v>
      </c>
      <c r="C31" s="482">
        <v>146.6</v>
      </c>
      <c r="D31" s="482">
        <v>134.7</v>
      </c>
      <c r="E31" s="482">
        <v>11.9</v>
      </c>
      <c r="F31" s="482">
        <v>17.4</v>
      </c>
      <c r="G31" s="482">
        <v>147</v>
      </c>
      <c r="H31" s="482">
        <v>133.5</v>
      </c>
      <c r="I31" s="482">
        <v>13.5</v>
      </c>
      <c r="J31" s="482">
        <v>17.6</v>
      </c>
      <c r="K31" s="482">
        <v>146.9</v>
      </c>
      <c r="L31" s="482">
        <v>135.6</v>
      </c>
      <c r="M31" s="482">
        <v>11.3</v>
      </c>
      <c r="N31" s="482">
        <v>15.8</v>
      </c>
      <c r="O31" s="482">
        <v>102.5</v>
      </c>
      <c r="P31" s="482">
        <v>96.4</v>
      </c>
      <c r="Q31" s="482">
        <v>6.1</v>
      </c>
      <c r="R31" s="482">
        <v>18.5</v>
      </c>
      <c r="S31" s="482">
        <v>147.4</v>
      </c>
      <c r="T31" s="482">
        <v>139.6</v>
      </c>
      <c r="U31" s="482">
        <v>7.8</v>
      </c>
      <c r="V31" s="482">
        <v>15</v>
      </c>
      <c r="W31" s="482">
        <v>88.9</v>
      </c>
      <c r="X31" s="482">
        <v>83.3</v>
      </c>
      <c r="Y31" s="482">
        <v>5.6</v>
      </c>
      <c r="Z31" s="482">
        <v>17.2</v>
      </c>
      <c r="AA31" s="482">
        <v>132.6</v>
      </c>
      <c r="AB31" s="482">
        <v>123.4</v>
      </c>
      <c r="AC31" s="482">
        <v>9.2</v>
      </c>
      <c r="AD31" s="482">
        <v>17.7</v>
      </c>
      <c r="AE31" s="482">
        <v>143.6</v>
      </c>
      <c r="AF31" s="482">
        <v>128.6</v>
      </c>
      <c r="AG31" s="482">
        <v>15</v>
      </c>
    </row>
    <row r="32" spans="1:33" ht="17.25">
      <c r="A32" s="349" t="s">
        <v>543</v>
      </c>
      <c r="B32" s="481">
        <v>19.9</v>
      </c>
      <c r="C32" s="482">
        <v>156.9</v>
      </c>
      <c r="D32" s="482">
        <v>144.7</v>
      </c>
      <c r="E32" s="482">
        <v>12.2</v>
      </c>
      <c r="F32" s="482">
        <v>20</v>
      </c>
      <c r="G32" s="482">
        <v>164.1</v>
      </c>
      <c r="H32" s="482">
        <v>152.2</v>
      </c>
      <c r="I32" s="482">
        <v>11.9</v>
      </c>
      <c r="J32" s="482">
        <v>20.5</v>
      </c>
      <c r="K32" s="482">
        <v>170.4</v>
      </c>
      <c r="L32" s="482">
        <v>159.1</v>
      </c>
      <c r="M32" s="482">
        <v>11.3</v>
      </c>
      <c r="N32" s="482">
        <v>15.3</v>
      </c>
      <c r="O32" s="482">
        <v>98.4</v>
      </c>
      <c r="P32" s="482">
        <v>93.9</v>
      </c>
      <c r="Q32" s="482">
        <v>4.5</v>
      </c>
      <c r="R32" s="482">
        <v>18.5</v>
      </c>
      <c r="S32" s="482">
        <v>144.4</v>
      </c>
      <c r="T32" s="482">
        <v>138.1</v>
      </c>
      <c r="U32" s="482">
        <v>6.3</v>
      </c>
      <c r="V32" s="482">
        <v>14.3</v>
      </c>
      <c r="W32" s="482">
        <v>84.7</v>
      </c>
      <c r="X32" s="482">
        <v>80.8</v>
      </c>
      <c r="Y32" s="482">
        <v>3.9</v>
      </c>
      <c r="Z32" s="482">
        <v>17.3</v>
      </c>
      <c r="AA32" s="482">
        <v>133.1</v>
      </c>
      <c r="AB32" s="482">
        <v>125.4</v>
      </c>
      <c r="AC32" s="482">
        <v>7.7</v>
      </c>
      <c r="AD32" s="482">
        <v>21.2</v>
      </c>
      <c r="AE32" s="482">
        <v>168.8</v>
      </c>
      <c r="AF32" s="482">
        <v>153</v>
      </c>
      <c r="AG32" s="482">
        <v>15.8</v>
      </c>
    </row>
    <row r="33" spans="1:33" ht="17.25">
      <c r="A33" s="349" t="s">
        <v>544</v>
      </c>
      <c r="B33" s="481">
        <v>19.9</v>
      </c>
      <c r="C33" s="482">
        <v>159</v>
      </c>
      <c r="D33" s="482">
        <v>145.4</v>
      </c>
      <c r="E33" s="482">
        <v>13.6</v>
      </c>
      <c r="F33" s="482">
        <v>19.1</v>
      </c>
      <c r="G33" s="482">
        <v>158</v>
      </c>
      <c r="H33" s="482">
        <v>145.4</v>
      </c>
      <c r="I33" s="482">
        <v>12.6</v>
      </c>
      <c r="J33" s="482">
        <v>19.4</v>
      </c>
      <c r="K33" s="482">
        <v>159.5</v>
      </c>
      <c r="L33" s="482">
        <v>146.9</v>
      </c>
      <c r="M33" s="482">
        <v>12.6</v>
      </c>
      <c r="N33" s="482">
        <v>15.8</v>
      </c>
      <c r="O33" s="482">
        <v>114.2</v>
      </c>
      <c r="P33" s="482">
        <v>107</v>
      </c>
      <c r="Q33" s="482">
        <v>7.2</v>
      </c>
      <c r="R33" s="482">
        <v>18</v>
      </c>
      <c r="S33" s="482">
        <v>141.9</v>
      </c>
      <c r="T33" s="482">
        <v>135.4</v>
      </c>
      <c r="U33" s="482">
        <v>6.5</v>
      </c>
      <c r="V33" s="482">
        <v>15.1</v>
      </c>
      <c r="W33" s="482">
        <v>105.5</v>
      </c>
      <c r="X33" s="482">
        <v>98.1</v>
      </c>
      <c r="Y33" s="482">
        <v>7.4</v>
      </c>
      <c r="Z33" s="482">
        <v>18.6</v>
      </c>
      <c r="AA33" s="482">
        <v>161.2</v>
      </c>
      <c r="AB33" s="482">
        <v>137.8</v>
      </c>
      <c r="AC33" s="482">
        <v>23.4</v>
      </c>
      <c r="AD33" s="482">
        <v>18.3</v>
      </c>
      <c r="AE33" s="482">
        <v>137.6</v>
      </c>
      <c r="AF33" s="482">
        <v>132.7</v>
      </c>
      <c r="AG33" s="482">
        <v>4.9</v>
      </c>
    </row>
    <row r="34" spans="1:33" ht="17.25">
      <c r="A34" s="349" t="s">
        <v>545</v>
      </c>
      <c r="B34" s="481">
        <v>18.6</v>
      </c>
      <c r="C34" s="482">
        <v>150.3</v>
      </c>
      <c r="D34" s="482">
        <v>137</v>
      </c>
      <c r="E34" s="482">
        <v>13.3</v>
      </c>
      <c r="F34" s="482">
        <v>18.7</v>
      </c>
      <c r="G34" s="482">
        <v>155.6</v>
      </c>
      <c r="H34" s="482">
        <v>142.2</v>
      </c>
      <c r="I34" s="482">
        <v>13.4</v>
      </c>
      <c r="J34" s="482">
        <v>19.3</v>
      </c>
      <c r="K34" s="482">
        <v>166.9</v>
      </c>
      <c r="L34" s="482">
        <v>145.6</v>
      </c>
      <c r="M34" s="482">
        <v>21.3</v>
      </c>
      <c r="N34" s="482">
        <v>16.3</v>
      </c>
      <c r="O34" s="482">
        <v>123.1</v>
      </c>
      <c r="P34" s="482">
        <v>112.1</v>
      </c>
      <c r="Q34" s="482">
        <v>11</v>
      </c>
      <c r="R34" s="482">
        <v>19.7</v>
      </c>
      <c r="S34" s="482">
        <v>156.4</v>
      </c>
      <c r="T34" s="482">
        <v>147</v>
      </c>
      <c r="U34" s="482">
        <v>9.4</v>
      </c>
      <c r="V34" s="482">
        <v>15.1</v>
      </c>
      <c r="W34" s="482">
        <v>112.3</v>
      </c>
      <c r="X34" s="482">
        <v>100.8</v>
      </c>
      <c r="Y34" s="482">
        <v>11.5</v>
      </c>
      <c r="Z34" s="482">
        <v>18.5</v>
      </c>
      <c r="AA34" s="482">
        <v>160</v>
      </c>
      <c r="AB34" s="482">
        <v>134.7</v>
      </c>
      <c r="AC34" s="482">
        <v>25.3</v>
      </c>
      <c r="AD34" s="482">
        <v>16.8</v>
      </c>
      <c r="AE34" s="482">
        <v>124</v>
      </c>
      <c r="AF34" s="482">
        <v>120</v>
      </c>
      <c r="AG34" s="482">
        <v>4</v>
      </c>
    </row>
    <row r="35" spans="1:33" ht="17.25">
      <c r="A35" s="349" t="s">
        <v>546</v>
      </c>
      <c r="B35" s="481">
        <v>18.6</v>
      </c>
      <c r="C35" s="482">
        <v>153.2</v>
      </c>
      <c r="D35" s="482">
        <v>139.3</v>
      </c>
      <c r="E35" s="482">
        <v>13.9</v>
      </c>
      <c r="F35" s="482">
        <v>17.8</v>
      </c>
      <c r="G35" s="482">
        <v>148.1</v>
      </c>
      <c r="H35" s="482">
        <v>135.9</v>
      </c>
      <c r="I35" s="482">
        <v>12.2</v>
      </c>
      <c r="J35" s="482">
        <v>19</v>
      </c>
      <c r="K35" s="482">
        <v>165.3</v>
      </c>
      <c r="L35" s="482">
        <v>144.9</v>
      </c>
      <c r="M35" s="482">
        <v>20.4</v>
      </c>
      <c r="N35" s="482">
        <v>15.6</v>
      </c>
      <c r="O35" s="482">
        <v>117.7</v>
      </c>
      <c r="P35" s="482">
        <v>109</v>
      </c>
      <c r="Q35" s="482">
        <v>8.7</v>
      </c>
      <c r="R35" s="482">
        <v>18.7</v>
      </c>
      <c r="S35" s="482">
        <v>148</v>
      </c>
      <c r="T35" s="482">
        <v>140.6</v>
      </c>
      <c r="U35" s="482">
        <v>7.4</v>
      </c>
      <c r="V35" s="482">
        <v>14.7</v>
      </c>
      <c r="W35" s="482">
        <v>108.2</v>
      </c>
      <c r="X35" s="482">
        <v>99.1</v>
      </c>
      <c r="Y35" s="482">
        <v>9.1</v>
      </c>
      <c r="Z35" s="482">
        <v>17.2</v>
      </c>
      <c r="AA35" s="482">
        <v>145.6</v>
      </c>
      <c r="AB35" s="482">
        <v>123.7</v>
      </c>
      <c r="AC35" s="482">
        <v>21.9</v>
      </c>
      <c r="AD35" s="482">
        <v>18.5</v>
      </c>
      <c r="AE35" s="482">
        <v>137.2</v>
      </c>
      <c r="AF35" s="482">
        <v>132.2</v>
      </c>
      <c r="AG35" s="482">
        <v>5</v>
      </c>
    </row>
    <row r="36" spans="1:33" ht="17.25">
      <c r="A36" s="349" t="s">
        <v>547</v>
      </c>
      <c r="B36" s="481">
        <v>19</v>
      </c>
      <c r="C36" s="482">
        <v>152.7</v>
      </c>
      <c r="D36" s="482">
        <v>139</v>
      </c>
      <c r="E36" s="482">
        <v>13.7</v>
      </c>
      <c r="F36" s="482">
        <v>18.4</v>
      </c>
      <c r="G36" s="482">
        <v>154.9</v>
      </c>
      <c r="H36" s="482">
        <v>140.6</v>
      </c>
      <c r="I36" s="482">
        <v>14.3</v>
      </c>
      <c r="J36" s="482">
        <v>19.3</v>
      </c>
      <c r="K36" s="482">
        <v>164.8</v>
      </c>
      <c r="L36" s="482">
        <v>147.4</v>
      </c>
      <c r="M36" s="482">
        <v>17.4</v>
      </c>
      <c r="N36" s="482">
        <v>15.8</v>
      </c>
      <c r="O36" s="482">
        <v>117.9</v>
      </c>
      <c r="P36" s="482">
        <v>109.8</v>
      </c>
      <c r="Q36" s="482">
        <v>8.1</v>
      </c>
      <c r="R36" s="482">
        <v>20</v>
      </c>
      <c r="S36" s="482">
        <v>159.1</v>
      </c>
      <c r="T36" s="482">
        <v>150.8</v>
      </c>
      <c r="U36" s="482">
        <v>8.3</v>
      </c>
      <c r="V36" s="482">
        <v>14.5</v>
      </c>
      <c r="W36" s="482">
        <v>105.4</v>
      </c>
      <c r="X36" s="482">
        <v>97.4</v>
      </c>
      <c r="Y36" s="482">
        <v>8</v>
      </c>
      <c r="Z36" s="482">
        <v>18.8</v>
      </c>
      <c r="AA36" s="482">
        <v>163.4</v>
      </c>
      <c r="AB36" s="482">
        <v>134.8</v>
      </c>
      <c r="AC36" s="482">
        <v>28.6</v>
      </c>
      <c r="AD36" s="482">
        <v>18.6</v>
      </c>
      <c r="AE36" s="482">
        <v>139.6</v>
      </c>
      <c r="AF36" s="482">
        <v>134.1</v>
      </c>
      <c r="AG36" s="482">
        <v>5.5</v>
      </c>
    </row>
    <row r="37" spans="1:33" ht="17.25">
      <c r="A37" s="349" t="s">
        <v>548</v>
      </c>
      <c r="B37" s="481">
        <v>18.7</v>
      </c>
      <c r="C37" s="482">
        <v>152.5</v>
      </c>
      <c r="D37" s="482">
        <v>138.3</v>
      </c>
      <c r="E37" s="482">
        <v>14.2</v>
      </c>
      <c r="F37" s="482">
        <v>19.3</v>
      </c>
      <c r="G37" s="482">
        <v>156.4</v>
      </c>
      <c r="H37" s="482">
        <v>142.1</v>
      </c>
      <c r="I37" s="482">
        <v>14.3</v>
      </c>
      <c r="J37" s="482">
        <v>19.4</v>
      </c>
      <c r="K37" s="482">
        <v>160.9</v>
      </c>
      <c r="L37" s="482">
        <v>148.2</v>
      </c>
      <c r="M37" s="482">
        <v>12.7</v>
      </c>
      <c r="N37" s="482">
        <v>16.4</v>
      </c>
      <c r="O37" s="482">
        <v>123.9</v>
      </c>
      <c r="P37" s="482">
        <v>114.9</v>
      </c>
      <c r="Q37" s="482">
        <v>9</v>
      </c>
      <c r="R37" s="482">
        <v>19.4</v>
      </c>
      <c r="S37" s="482">
        <v>157.9</v>
      </c>
      <c r="T37" s="482">
        <v>147.7</v>
      </c>
      <c r="U37" s="482">
        <v>10.2</v>
      </c>
      <c r="V37" s="482">
        <v>15.4</v>
      </c>
      <c r="W37" s="482">
        <v>112.9</v>
      </c>
      <c r="X37" s="482">
        <v>104.3</v>
      </c>
      <c r="Y37" s="482">
        <v>8.6</v>
      </c>
      <c r="Z37" s="482">
        <v>18.5</v>
      </c>
      <c r="AA37" s="482">
        <v>157.3</v>
      </c>
      <c r="AB37" s="482">
        <v>133.6</v>
      </c>
      <c r="AC37" s="482">
        <v>23.7</v>
      </c>
      <c r="AD37" s="482">
        <v>18.3</v>
      </c>
      <c r="AE37" s="482">
        <v>138.4</v>
      </c>
      <c r="AF37" s="482">
        <v>132.9</v>
      </c>
      <c r="AG37" s="482">
        <v>5.5</v>
      </c>
    </row>
    <row r="38" spans="1:33" ht="17.25">
      <c r="A38" s="349" t="s">
        <v>549</v>
      </c>
      <c r="B38" s="481">
        <v>19.6</v>
      </c>
      <c r="C38" s="482">
        <v>157.6</v>
      </c>
      <c r="D38" s="482">
        <v>144.1</v>
      </c>
      <c r="E38" s="482">
        <v>13.5</v>
      </c>
      <c r="F38" s="482">
        <v>18.6</v>
      </c>
      <c r="G38" s="482">
        <v>152.9</v>
      </c>
      <c r="H38" s="482">
        <v>139.9</v>
      </c>
      <c r="I38" s="482">
        <v>13</v>
      </c>
      <c r="J38" s="482">
        <v>18.8</v>
      </c>
      <c r="K38" s="482">
        <v>158</v>
      </c>
      <c r="L38" s="482">
        <v>144.1</v>
      </c>
      <c r="M38" s="482">
        <v>13.9</v>
      </c>
      <c r="N38" s="482">
        <v>16.4</v>
      </c>
      <c r="O38" s="482">
        <v>125.9</v>
      </c>
      <c r="P38" s="482">
        <v>116.8</v>
      </c>
      <c r="Q38" s="482">
        <v>9.1</v>
      </c>
      <c r="R38" s="482">
        <v>19.6</v>
      </c>
      <c r="S38" s="482">
        <v>158</v>
      </c>
      <c r="T38" s="482">
        <v>149.1</v>
      </c>
      <c r="U38" s="482">
        <v>8.9</v>
      </c>
      <c r="V38" s="482">
        <v>15.4</v>
      </c>
      <c r="W38" s="482">
        <v>115.6</v>
      </c>
      <c r="X38" s="482">
        <v>106.5</v>
      </c>
      <c r="Y38" s="482">
        <v>9.1</v>
      </c>
      <c r="Z38" s="482">
        <v>19.4</v>
      </c>
      <c r="AA38" s="482">
        <v>166.4</v>
      </c>
      <c r="AB38" s="482">
        <v>135.6</v>
      </c>
      <c r="AC38" s="482">
        <v>30.8</v>
      </c>
      <c r="AD38" s="482">
        <v>17.2</v>
      </c>
      <c r="AE38" s="482">
        <v>128.3</v>
      </c>
      <c r="AF38" s="482">
        <v>123.7</v>
      </c>
      <c r="AG38" s="482">
        <v>4.6</v>
      </c>
    </row>
    <row r="39" spans="1:33" ht="17.25">
      <c r="A39" s="350"/>
      <c r="B39" s="481"/>
      <c r="C39" s="480"/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</row>
    <row r="40" spans="1:33" ht="17.25">
      <c r="A40" s="335" t="s">
        <v>214</v>
      </c>
      <c r="B40" s="481"/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</row>
    <row r="41" spans="1:33" ht="17.25">
      <c r="A41" s="340" t="s">
        <v>581</v>
      </c>
      <c r="B41" s="479">
        <v>18.3</v>
      </c>
      <c r="C41" s="480">
        <v>136.7</v>
      </c>
      <c r="D41" s="480">
        <v>128.3</v>
      </c>
      <c r="E41" s="480">
        <v>8.4</v>
      </c>
      <c r="F41" s="480">
        <v>18.3</v>
      </c>
      <c r="G41" s="480">
        <v>146.5</v>
      </c>
      <c r="H41" s="480">
        <v>139.6</v>
      </c>
      <c r="I41" s="480">
        <v>6.9</v>
      </c>
      <c r="J41" s="480">
        <v>18.2</v>
      </c>
      <c r="K41" s="480">
        <v>137.2</v>
      </c>
      <c r="L41" s="480">
        <v>132</v>
      </c>
      <c r="M41" s="480">
        <v>5.2</v>
      </c>
      <c r="N41" s="480">
        <v>13.8</v>
      </c>
      <c r="O41" s="480">
        <v>87</v>
      </c>
      <c r="P41" s="480">
        <v>84.1</v>
      </c>
      <c r="Q41" s="480">
        <v>2.9</v>
      </c>
      <c r="R41" s="480">
        <v>16.2</v>
      </c>
      <c r="S41" s="480">
        <v>118.6</v>
      </c>
      <c r="T41" s="480">
        <v>115.1</v>
      </c>
      <c r="U41" s="480">
        <v>3.5</v>
      </c>
      <c r="V41" s="480">
        <v>13.3</v>
      </c>
      <c r="W41" s="480">
        <v>80</v>
      </c>
      <c r="X41" s="480">
        <v>77.2</v>
      </c>
      <c r="Y41" s="480">
        <v>2.8</v>
      </c>
      <c r="Z41" s="480">
        <v>14.7</v>
      </c>
      <c r="AA41" s="480">
        <v>102.7</v>
      </c>
      <c r="AB41" s="480">
        <v>98.4</v>
      </c>
      <c r="AC41" s="480">
        <v>4.3</v>
      </c>
      <c r="AD41" s="480">
        <v>18.7</v>
      </c>
      <c r="AE41" s="480">
        <v>143.2</v>
      </c>
      <c r="AF41" s="480">
        <v>132.2</v>
      </c>
      <c r="AG41" s="480">
        <v>11</v>
      </c>
    </row>
    <row r="42" spans="1:33" ht="17.25">
      <c r="A42" s="344"/>
      <c r="B42" s="481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</row>
    <row r="43" spans="1:33" ht="17.25">
      <c r="A43" s="348" t="s">
        <v>583</v>
      </c>
      <c r="B43" s="481">
        <v>18.2</v>
      </c>
      <c r="C43" s="482">
        <v>135.3</v>
      </c>
      <c r="D43" s="482">
        <v>128</v>
      </c>
      <c r="E43" s="482">
        <v>7.3</v>
      </c>
      <c r="F43" s="482">
        <v>16.9</v>
      </c>
      <c r="G43" s="482">
        <v>135</v>
      </c>
      <c r="H43" s="482">
        <v>127.1</v>
      </c>
      <c r="I43" s="482">
        <v>7.9</v>
      </c>
      <c r="J43" s="482">
        <v>17.2</v>
      </c>
      <c r="K43" s="482">
        <v>127.5</v>
      </c>
      <c r="L43" s="482">
        <v>122.4</v>
      </c>
      <c r="M43" s="482">
        <v>5.1</v>
      </c>
      <c r="N43" s="482">
        <v>14</v>
      </c>
      <c r="O43" s="482">
        <v>91.2</v>
      </c>
      <c r="P43" s="482">
        <v>88.7</v>
      </c>
      <c r="Q43" s="482">
        <v>2.5</v>
      </c>
      <c r="R43" s="482">
        <v>15.5</v>
      </c>
      <c r="S43" s="482">
        <v>114.8</v>
      </c>
      <c r="T43" s="482">
        <v>111</v>
      </c>
      <c r="U43" s="482">
        <v>3.8</v>
      </c>
      <c r="V43" s="482">
        <v>13.6</v>
      </c>
      <c r="W43" s="482">
        <v>86.3</v>
      </c>
      <c r="X43" s="482">
        <v>84</v>
      </c>
      <c r="Y43" s="482">
        <v>2.3</v>
      </c>
      <c r="Z43" s="482">
        <v>14.2</v>
      </c>
      <c r="AA43" s="482">
        <v>95.9</v>
      </c>
      <c r="AB43" s="482">
        <v>92.8</v>
      </c>
      <c r="AC43" s="482">
        <v>3.1</v>
      </c>
      <c r="AD43" s="482">
        <v>18.3</v>
      </c>
      <c r="AE43" s="482">
        <v>139.7</v>
      </c>
      <c r="AF43" s="482">
        <v>129.2</v>
      </c>
      <c r="AG43" s="482">
        <v>10.5</v>
      </c>
    </row>
    <row r="44" spans="1:33" ht="17.25">
      <c r="A44" s="349" t="s">
        <v>539</v>
      </c>
      <c r="B44" s="481">
        <v>16.2</v>
      </c>
      <c r="C44" s="482">
        <v>119.6</v>
      </c>
      <c r="D44" s="482">
        <v>113.1</v>
      </c>
      <c r="E44" s="482">
        <v>6.5</v>
      </c>
      <c r="F44" s="482">
        <v>19.1</v>
      </c>
      <c r="G44" s="482">
        <v>154.9</v>
      </c>
      <c r="H44" s="482">
        <v>146.6</v>
      </c>
      <c r="I44" s="482">
        <v>8.3</v>
      </c>
      <c r="J44" s="482">
        <v>17.2</v>
      </c>
      <c r="K44" s="482">
        <v>128.1</v>
      </c>
      <c r="L44" s="482">
        <v>123.8</v>
      </c>
      <c r="M44" s="482">
        <v>4.3</v>
      </c>
      <c r="N44" s="482">
        <v>12.3</v>
      </c>
      <c r="O44" s="482">
        <v>77.4</v>
      </c>
      <c r="P44" s="482">
        <v>75.4</v>
      </c>
      <c r="Q44" s="482">
        <v>2</v>
      </c>
      <c r="R44" s="482">
        <v>13</v>
      </c>
      <c r="S44" s="482">
        <v>94.1</v>
      </c>
      <c r="T44" s="482">
        <v>92.3</v>
      </c>
      <c r="U44" s="482">
        <v>1.8</v>
      </c>
      <c r="V44" s="482">
        <v>12.2</v>
      </c>
      <c r="W44" s="482">
        <v>73.7</v>
      </c>
      <c r="X44" s="482">
        <v>71.6</v>
      </c>
      <c r="Y44" s="482">
        <v>2.1</v>
      </c>
      <c r="Z44" s="482">
        <v>13.1</v>
      </c>
      <c r="AA44" s="482">
        <v>88.4</v>
      </c>
      <c r="AB44" s="482">
        <v>85.3</v>
      </c>
      <c r="AC44" s="482">
        <v>3.1</v>
      </c>
      <c r="AD44" s="482">
        <v>17.7</v>
      </c>
      <c r="AE44" s="482">
        <v>136.8</v>
      </c>
      <c r="AF44" s="482">
        <v>124.2</v>
      </c>
      <c r="AG44" s="482">
        <v>12.6</v>
      </c>
    </row>
    <row r="45" spans="1:33" ht="17.25">
      <c r="A45" s="349" t="s">
        <v>540</v>
      </c>
      <c r="B45" s="481">
        <v>17.8</v>
      </c>
      <c r="C45" s="482">
        <v>132.9</v>
      </c>
      <c r="D45" s="482">
        <v>124.7</v>
      </c>
      <c r="E45" s="482">
        <v>8.2</v>
      </c>
      <c r="F45" s="482">
        <v>18.3</v>
      </c>
      <c r="G45" s="482">
        <v>151.5</v>
      </c>
      <c r="H45" s="482">
        <v>140.4</v>
      </c>
      <c r="I45" s="482">
        <v>11.1</v>
      </c>
      <c r="J45" s="482">
        <v>18.5</v>
      </c>
      <c r="K45" s="482">
        <v>137.8</v>
      </c>
      <c r="L45" s="482">
        <v>133.7</v>
      </c>
      <c r="M45" s="482">
        <v>4.1</v>
      </c>
      <c r="N45" s="482">
        <v>13.7</v>
      </c>
      <c r="O45" s="482">
        <v>84.3</v>
      </c>
      <c r="P45" s="482">
        <v>81.7</v>
      </c>
      <c r="Q45" s="482">
        <v>2.6</v>
      </c>
      <c r="R45" s="482">
        <v>14.6</v>
      </c>
      <c r="S45" s="482">
        <v>106</v>
      </c>
      <c r="T45" s="482">
        <v>103.7</v>
      </c>
      <c r="U45" s="482">
        <v>2.3</v>
      </c>
      <c r="V45" s="482">
        <v>13.5</v>
      </c>
      <c r="W45" s="482">
        <v>79.6</v>
      </c>
      <c r="X45" s="482">
        <v>77</v>
      </c>
      <c r="Y45" s="482">
        <v>2.6</v>
      </c>
      <c r="Z45" s="482">
        <v>14.4</v>
      </c>
      <c r="AA45" s="482">
        <v>96.9</v>
      </c>
      <c r="AB45" s="482">
        <v>95.4</v>
      </c>
      <c r="AC45" s="482">
        <v>1.5</v>
      </c>
      <c r="AD45" s="482">
        <v>18.4</v>
      </c>
      <c r="AE45" s="482">
        <v>140.6</v>
      </c>
      <c r="AF45" s="482">
        <v>129.2</v>
      </c>
      <c r="AG45" s="482">
        <v>11.4</v>
      </c>
    </row>
    <row r="46" spans="1:33" ht="17.25">
      <c r="A46" s="349" t="s">
        <v>541</v>
      </c>
      <c r="B46" s="481">
        <v>19.4</v>
      </c>
      <c r="C46" s="482">
        <v>144.3</v>
      </c>
      <c r="D46" s="482">
        <v>135.5</v>
      </c>
      <c r="E46" s="482">
        <v>8.8</v>
      </c>
      <c r="F46" s="482">
        <v>19.1</v>
      </c>
      <c r="G46" s="482">
        <v>156</v>
      </c>
      <c r="H46" s="482">
        <v>147.2</v>
      </c>
      <c r="I46" s="482">
        <v>8.8</v>
      </c>
      <c r="J46" s="482">
        <v>19.2</v>
      </c>
      <c r="K46" s="482">
        <v>143.8</v>
      </c>
      <c r="L46" s="482">
        <v>138.4</v>
      </c>
      <c r="M46" s="482">
        <v>5.4</v>
      </c>
      <c r="N46" s="482">
        <v>14.7</v>
      </c>
      <c r="O46" s="482">
        <v>91.7</v>
      </c>
      <c r="P46" s="482">
        <v>88.9</v>
      </c>
      <c r="Q46" s="482">
        <v>2.8</v>
      </c>
      <c r="R46" s="482">
        <v>16.2</v>
      </c>
      <c r="S46" s="482">
        <v>117.8</v>
      </c>
      <c r="T46" s="482">
        <v>115.1</v>
      </c>
      <c r="U46" s="482">
        <v>2.7</v>
      </c>
      <c r="V46" s="482">
        <v>14.4</v>
      </c>
      <c r="W46" s="482">
        <v>85.6</v>
      </c>
      <c r="X46" s="482">
        <v>82.7</v>
      </c>
      <c r="Y46" s="482">
        <v>2.9</v>
      </c>
      <c r="Z46" s="482">
        <v>14.9</v>
      </c>
      <c r="AA46" s="482">
        <v>98.6</v>
      </c>
      <c r="AB46" s="482">
        <v>96.6</v>
      </c>
      <c r="AC46" s="482">
        <v>2</v>
      </c>
      <c r="AD46" s="482">
        <v>19.3</v>
      </c>
      <c r="AE46" s="482">
        <v>161.9</v>
      </c>
      <c r="AF46" s="482">
        <v>137.9</v>
      </c>
      <c r="AG46" s="482">
        <v>24</v>
      </c>
    </row>
    <row r="47" spans="1:33" ht="17.25">
      <c r="A47" s="349" t="s">
        <v>542</v>
      </c>
      <c r="B47" s="481">
        <v>18.2</v>
      </c>
      <c r="C47" s="482">
        <v>134.4</v>
      </c>
      <c r="D47" s="482">
        <v>125.9</v>
      </c>
      <c r="E47" s="482">
        <v>8.5</v>
      </c>
      <c r="F47" s="482">
        <v>17.8</v>
      </c>
      <c r="G47" s="482">
        <v>144.4</v>
      </c>
      <c r="H47" s="482">
        <v>137.1</v>
      </c>
      <c r="I47" s="482">
        <v>7.3</v>
      </c>
      <c r="J47" s="482">
        <v>16.2</v>
      </c>
      <c r="K47" s="482">
        <v>123.1</v>
      </c>
      <c r="L47" s="482">
        <v>119</v>
      </c>
      <c r="M47" s="482">
        <v>4.1</v>
      </c>
      <c r="N47" s="482">
        <v>14.6</v>
      </c>
      <c r="O47" s="482">
        <v>93.1</v>
      </c>
      <c r="P47" s="482">
        <v>89.9</v>
      </c>
      <c r="Q47" s="482">
        <v>3.2</v>
      </c>
      <c r="R47" s="482">
        <v>16.4</v>
      </c>
      <c r="S47" s="482">
        <v>120.9</v>
      </c>
      <c r="T47" s="482">
        <v>118</v>
      </c>
      <c r="U47" s="482">
        <v>2.9</v>
      </c>
      <c r="V47" s="482">
        <v>14.1</v>
      </c>
      <c r="W47" s="482">
        <v>86.3</v>
      </c>
      <c r="X47" s="482">
        <v>83.1</v>
      </c>
      <c r="Y47" s="482">
        <v>3.2</v>
      </c>
      <c r="Z47" s="482">
        <v>14.7</v>
      </c>
      <c r="AA47" s="482">
        <v>99</v>
      </c>
      <c r="AB47" s="482">
        <v>96.5</v>
      </c>
      <c r="AC47" s="482">
        <v>2.5</v>
      </c>
      <c r="AD47" s="482">
        <v>18.4</v>
      </c>
      <c r="AE47" s="482">
        <v>145.4</v>
      </c>
      <c r="AF47" s="482">
        <v>132.1</v>
      </c>
      <c r="AG47" s="482">
        <v>13.3</v>
      </c>
    </row>
    <row r="48" spans="1:33" ht="17.25">
      <c r="A48" s="349" t="s">
        <v>543</v>
      </c>
      <c r="B48" s="481">
        <v>19.1</v>
      </c>
      <c r="C48" s="482">
        <v>142.3</v>
      </c>
      <c r="D48" s="482">
        <v>133.8</v>
      </c>
      <c r="E48" s="482">
        <v>8.5</v>
      </c>
      <c r="F48" s="482">
        <v>19.2</v>
      </c>
      <c r="G48" s="482">
        <v>153</v>
      </c>
      <c r="H48" s="482">
        <v>147.3</v>
      </c>
      <c r="I48" s="482">
        <v>5.7</v>
      </c>
      <c r="J48" s="482">
        <v>19.3</v>
      </c>
      <c r="K48" s="482">
        <v>143.2</v>
      </c>
      <c r="L48" s="482">
        <v>138.6</v>
      </c>
      <c r="M48" s="482">
        <v>4.6</v>
      </c>
      <c r="N48" s="482">
        <v>14.6</v>
      </c>
      <c r="O48" s="482">
        <v>90.7</v>
      </c>
      <c r="P48" s="482">
        <v>88.5</v>
      </c>
      <c r="Q48" s="482">
        <v>2.2</v>
      </c>
      <c r="R48" s="482">
        <v>16.3</v>
      </c>
      <c r="S48" s="482">
        <v>121.1</v>
      </c>
      <c r="T48" s="482">
        <v>118.6</v>
      </c>
      <c r="U48" s="482">
        <v>2.5</v>
      </c>
      <c r="V48" s="482">
        <v>14.2</v>
      </c>
      <c r="W48" s="482">
        <v>83.4</v>
      </c>
      <c r="X48" s="482">
        <v>81.3</v>
      </c>
      <c r="Y48" s="482">
        <v>2.1</v>
      </c>
      <c r="Z48" s="482">
        <v>15.4</v>
      </c>
      <c r="AA48" s="482">
        <v>104.3</v>
      </c>
      <c r="AB48" s="482">
        <v>101.7</v>
      </c>
      <c r="AC48" s="482">
        <v>2.6</v>
      </c>
      <c r="AD48" s="482">
        <v>19</v>
      </c>
      <c r="AE48" s="482">
        <v>147.3</v>
      </c>
      <c r="AF48" s="482">
        <v>135.8</v>
      </c>
      <c r="AG48" s="482">
        <v>11.5</v>
      </c>
    </row>
    <row r="49" spans="1:33" ht="17.25">
      <c r="A49" s="349" t="s">
        <v>544</v>
      </c>
      <c r="B49" s="481">
        <v>19.4</v>
      </c>
      <c r="C49" s="482">
        <v>144.2</v>
      </c>
      <c r="D49" s="482">
        <v>135.7</v>
      </c>
      <c r="E49" s="482">
        <v>8.5</v>
      </c>
      <c r="F49" s="482">
        <v>18.8</v>
      </c>
      <c r="G49" s="482">
        <v>149.4</v>
      </c>
      <c r="H49" s="482">
        <v>144</v>
      </c>
      <c r="I49" s="482">
        <v>5.4</v>
      </c>
      <c r="J49" s="482">
        <v>19</v>
      </c>
      <c r="K49" s="482">
        <v>142.6</v>
      </c>
      <c r="L49" s="482">
        <v>136.1</v>
      </c>
      <c r="M49" s="482">
        <v>6.5</v>
      </c>
      <c r="N49" s="482">
        <v>14</v>
      </c>
      <c r="O49" s="482">
        <v>87.5</v>
      </c>
      <c r="P49" s="482">
        <v>84.5</v>
      </c>
      <c r="Q49" s="482">
        <v>3</v>
      </c>
      <c r="R49" s="482">
        <v>16.4</v>
      </c>
      <c r="S49" s="482">
        <v>121.4</v>
      </c>
      <c r="T49" s="482">
        <v>117.2</v>
      </c>
      <c r="U49" s="482">
        <v>4.2</v>
      </c>
      <c r="V49" s="482">
        <v>13.5</v>
      </c>
      <c r="W49" s="482">
        <v>80.2</v>
      </c>
      <c r="X49" s="482">
        <v>77.5</v>
      </c>
      <c r="Y49" s="482">
        <v>2.7</v>
      </c>
      <c r="Z49" s="482">
        <v>15.5</v>
      </c>
      <c r="AA49" s="482">
        <v>109.8</v>
      </c>
      <c r="AB49" s="482">
        <v>103.6</v>
      </c>
      <c r="AC49" s="482">
        <v>6.2</v>
      </c>
      <c r="AD49" s="482">
        <v>19.9</v>
      </c>
      <c r="AE49" s="482">
        <v>150.7</v>
      </c>
      <c r="AF49" s="482">
        <v>140.2</v>
      </c>
      <c r="AG49" s="482">
        <v>10.5</v>
      </c>
    </row>
    <row r="50" spans="1:33" ht="17.25">
      <c r="A50" s="349" t="s">
        <v>545</v>
      </c>
      <c r="B50" s="481">
        <v>18.2</v>
      </c>
      <c r="C50" s="482">
        <v>135.6</v>
      </c>
      <c r="D50" s="482">
        <v>127.6</v>
      </c>
      <c r="E50" s="482">
        <v>8</v>
      </c>
      <c r="F50" s="482">
        <v>17.9</v>
      </c>
      <c r="G50" s="482">
        <v>140.8</v>
      </c>
      <c r="H50" s="482">
        <v>135.8</v>
      </c>
      <c r="I50" s="482">
        <v>5</v>
      </c>
      <c r="J50" s="482">
        <v>18.8</v>
      </c>
      <c r="K50" s="482">
        <v>143.4</v>
      </c>
      <c r="L50" s="482">
        <v>137.8</v>
      </c>
      <c r="M50" s="482">
        <v>5.6</v>
      </c>
      <c r="N50" s="482">
        <v>13.8</v>
      </c>
      <c r="O50" s="482">
        <v>86.5</v>
      </c>
      <c r="P50" s="482">
        <v>83.1</v>
      </c>
      <c r="Q50" s="482">
        <v>3.4</v>
      </c>
      <c r="R50" s="482">
        <v>16.6</v>
      </c>
      <c r="S50" s="482">
        <v>122.3</v>
      </c>
      <c r="T50" s="482">
        <v>117.2</v>
      </c>
      <c r="U50" s="482">
        <v>5.1</v>
      </c>
      <c r="V50" s="482">
        <v>13.2</v>
      </c>
      <c r="W50" s="482">
        <v>78.6</v>
      </c>
      <c r="X50" s="482">
        <v>75.6</v>
      </c>
      <c r="Y50" s="482">
        <v>3</v>
      </c>
      <c r="Z50" s="482">
        <v>14.8</v>
      </c>
      <c r="AA50" s="482">
        <v>102.4</v>
      </c>
      <c r="AB50" s="482">
        <v>96.9</v>
      </c>
      <c r="AC50" s="482">
        <v>5.5</v>
      </c>
      <c r="AD50" s="482">
        <v>17.7</v>
      </c>
      <c r="AE50" s="482">
        <v>132.7</v>
      </c>
      <c r="AF50" s="482">
        <v>126.2</v>
      </c>
      <c r="AG50" s="482">
        <v>6.5</v>
      </c>
    </row>
    <row r="51" spans="1:33" ht="17.25">
      <c r="A51" s="349" t="s">
        <v>546</v>
      </c>
      <c r="B51" s="481">
        <v>18.2</v>
      </c>
      <c r="C51" s="482">
        <v>138.2</v>
      </c>
      <c r="D51" s="482">
        <v>130.3</v>
      </c>
      <c r="E51" s="482">
        <v>7.9</v>
      </c>
      <c r="F51" s="482">
        <v>17.2</v>
      </c>
      <c r="G51" s="482">
        <v>136.3</v>
      </c>
      <c r="H51" s="482">
        <v>130.6</v>
      </c>
      <c r="I51" s="482">
        <v>5.7</v>
      </c>
      <c r="J51" s="482">
        <v>18.2</v>
      </c>
      <c r="K51" s="482">
        <v>139.2</v>
      </c>
      <c r="L51" s="482">
        <v>133.6</v>
      </c>
      <c r="M51" s="482">
        <v>5.6</v>
      </c>
      <c r="N51" s="482">
        <v>13.9</v>
      </c>
      <c r="O51" s="482">
        <v>85.5</v>
      </c>
      <c r="P51" s="482">
        <v>82.1</v>
      </c>
      <c r="Q51" s="482">
        <v>3.4</v>
      </c>
      <c r="R51" s="482">
        <v>16.7</v>
      </c>
      <c r="S51" s="482">
        <v>122.5</v>
      </c>
      <c r="T51" s="482">
        <v>119</v>
      </c>
      <c r="U51" s="482">
        <v>3.5</v>
      </c>
      <c r="V51" s="482">
        <v>13.2</v>
      </c>
      <c r="W51" s="482">
        <v>77.3</v>
      </c>
      <c r="X51" s="482">
        <v>73.9</v>
      </c>
      <c r="Y51" s="482">
        <v>3.4</v>
      </c>
      <c r="Z51" s="482">
        <v>14.3</v>
      </c>
      <c r="AA51" s="482">
        <v>101.5</v>
      </c>
      <c r="AB51" s="482">
        <v>96.2</v>
      </c>
      <c r="AC51" s="482">
        <v>5.3</v>
      </c>
      <c r="AD51" s="482">
        <v>18.9</v>
      </c>
      <c r="AE51" s="482">
        <v>138.9</v>
      </c>
      <c r="AF51" s="482">
        <v>132</v>
      </c>
      <c r="AG51" s="482">
        <v>6.9</v>
      </c>
    </row>
    <row r="52" spans="1:33" ht="17.25">
      <c r="A52" s="349" t="s">
        <v>547</v>
      </c>
      <c r="B52" s="481">
        <v>18.3</v>
      </c>
      <c r="C52" s="482">
        <v>137.7</v>
      </c>
      <c r="D52" s="482">
        <v>127.6</v>
      </c>
      <c r="E52" s="482">
        <v>10.1</v>
      </c>
      <c r="F52" s="482">
        <v>18</v>
      </c>
      <c r="G52" s="482">
        <v>141</v>
      </c>
      <c r="H52" s="482">
        <v>134.8</v>
      </c>
      <c r="I52" s="482">
        <v>6.2</v>
      </c>
      <c r="J52" s="482">
        <v>18.5</v>
      </c>
      <c r="K52" s="482">
        <v>141.5</v>
      </c>
      <c r="L52" s="482">
        <v>134.7</v>
      </c>
      <c r="M52" s="482">
        <v>6.8</v>
      </c>
      <c r="N52" s="482">
        <v>13.5</v>
      </c>
      <c r="O52" s="482">
        <v>85.5</v>
      </c>
      <c r="P52" s="482">
        <v>82.2</v>
      </c>
      <c r="Q52" s="482">
        <v>3.3</v>
      </c>
      <c r="R52" s="482">
        <v>17.1</v>
      </c>
      <c r="S52" s="482">
        <v>125.7</v>
      </c>
      <c r="T52" s="482">
        <v>121.3</v>
      </c>
      <c r="U52" s="482">
        <v>4.4</v>
      </c>
      <c r="V52" s="482">
        <v>12.7</v>
      </c>
      <c r="W52" s="482">
        <v>76.6</v>
      </c>
      <c r="X52" s="482">
        <v>73.6</v>
      </c>
      <c r="Y52" s="482">
        <v>3</v>
      </c>
      <c r="Z52" s="482">
        <v>15.5</v>
      </c>
      <c r="AA52" s="482">
        <v>116.3</v>
      </c>
      <c r="AB52" s="482">
        <v>108.2</v>
      </c>
      <c r="AC52" s="482">
        <v>8.1</v>
      </c>
      <c r="AD52" s="482">
        <v>19</v>
      </c>
      <c r="AE52" s="482">
        <v>143</v>
      </c>
      <c r="AF52" s="482">
        <v>134.7</v>
      </c>
      <c r="AG52" s="482">
        <v>8.3</v>
      </c>
    </row>
    <row r="53" spans="1:33" ht="17.25">
      <c r="A53" s="349" t="s">
        <v>548</v>
      </c>
      <c r="B53" s="481">
        <v>18.5</v>
      </c>
      <c r="C53" s="482">
        <v>138.3</v>
      </c>
      <c r="D53" s="482">
        <v>128.8</v>
      </c>
      <c r="E53" s="482">
        <v>9.5</v>
      </c>
      <c r="F53" s="482">
        <v>18.8</v>
      </c>
      <c r="G53" s="482">
        <v>147.5</v>
      </c>
      <c r="H53" s="482">
        <v>141.7</v>
      </c>
      <c r="I53" s="482">
        <v>5.8</v>
      </c>
      <c r="J53" s="482">
        <v>18.7</v>
      </c>
      <c r="K53" s="482">
        <v>148.3</v>
      </c>
      <c r="L53" s="482">
        <v>142</v>
      </c>
      <c r="M53" s="482">
        <v>6.3</v>
      </c>
      <c r="N53" s="482">
        <v>13.3</v>
      </c>
      <c r="O53" s="482">
        <v>86.9</v>
      </c>
      <c r="P53" s="482">
        <v>83.4</v>
      </c>
      <c r="Q53" s="482">
        <v>3.5</v>
      </c>
      <c r="R53" s="482">
        <v>18</v>
      </c>
      <c r="S53" s="482">
        <v>131.7</v>
      </c>
      <c r="T53" s="482">
        <v>127.1</v>
      </c>
      <c r="U53" s="482">
        <v>4.6</v>
      </c>
      <c r="V53" s="482">
        <v>12.3</v>
      </c>
      <c r="W53" s="482">
        <v>77.4</v>
      </c>
      <c r="X53" s="482">
        <v>74.1</v>
      </c>
      <c r="Y53" s="482">
        <v>3.3</v>
      </c>
      <c r="Z53" s="482">
        <v>15.6</v>
      </c>
      <c r="AA53" s="482">
        <v>115.8</v>
      </c>
      <c r="AB53" s="482">
        <v>109.4</v>
      </c>
      <c r="AC53" s="482">
        <v>6.4</v>
      </c>
      <c r="AD53" s="482">
        <v>19.7</v>
      </c>
      <c r="AE53" s="482">
        <v>145.7</v>
      </c>
      <c r="AF53" s="482">
        <v>138.1</v>
      </c>
      <c r="AG53" s="482">
        <v>7.6</v>
      </c>
    </row>
    <row r="54" spans="1:33" ht="17.25">
      <c r="A54" s="352" t="s">
        <v>549</v>
      </c>
      <c r="B54" s="483">
        <v>18.6</v>
      </c>
      <c r="C54" s="484">
        <v>138.3</v>
      </c>
      <c r="D54" s="484">
        <v>129.1</v>
      </c>
      <c r="E54" s="484">
        <v>9.2</v>
      </c>
      <c r="F54" s="484">
        <v>18.5</v>
      </c>
      <c r="G54" s="484">
        <v>143.9</v>
      </c>
      <c r="H54" s="484">
        <v>140.4</v>
      </c>
      <c r="I54" s="484">
        <v>3.5</v>
      </c>
      <c r="J54" s="484">
        <v>18.1</v>
      </c>
      <c r="K54" s="484">
        <v>137.1</v>
      </c>
      <c r="L54" s="484">
        <v>131.9</v>
      </c>
      <c r="M54" s="484">
        <v>5.2</v>
      </c>
      <c r="N54" s="484">
        <v>13.2</v>
      </c>
      <c r="O54" s="484">
        <v>83.8</v>
      </c>
      <c r="P54" s="484">
        <v>80.5</v>
      </c>
      <c r="Q54" s="484">
        <v>3.3</v>
      </c>
      <c r="R54" s="484">
        <v>17.2</v>
      </c>
      <c r="S54" s="484">
        <v>124.4</v>
      </c>
      <c r="T54" s="484">
        <v>120.7</v>
      </c>
      <c r="U54" s="484">
        <v>3.7</v>
      </c>
      <c r="V54" s="484">
        <v>12.3</v>
      </c>
      <c r="W54" s="484">
        <v>75.1</v>
      </c>
      <c r="X54" s="484">
        <v>71.9</v>
      </c>
      <c r="Y54" s="484">
        <v>3.2</v>
      </c>
      <c r="Z54" s="484">
        <v>14.7</v>
      </c>
      <c r="AA54" s="484">
        <v>110</v>
      </c>
      <c r="AB54" s="484">
        <v>103.1</v>
      </c>
      <c r="AC54" s="484">
        <v>6.9</v>
      </c>
      <c r="AD54" s="484">
        <v>18.1</v>
      </c>
      <c r="AE54" s="484">
        <v>134.3</v>
      </c>
      <c r="AF54" s="484">
        <v>126.8</v>
      </c>
      <c r="AG54" s="484">
        <v>7.5</v>
      </c>
    </row>
    <row r="55" spans="1:33" ht="17.25">
      <c r="A55" s="88" t="s">
        <v>101</v>
      </c>
      <c r="B55" s="89"/>
      <c r="C55" s="89"/>
      <c r="D55" s="89"/>
      <c r="E55" s="89"/>
      <c r="F55" s="89"/>
      <c r="G55" s="89"/>
      <c r="H55" s="89"/>
      <c r="I55" s="89"/>
      <c r="J55" s="90"/>
      <c r="K55" s="90"/>
      <c r="L55" s="90"/>
      <c r="M55" s="90" t="s">
        <v>382</v>
      </c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104"/>
      <c r="AA55" s="104" t="s">
        <v>382</v>
      </c>
      <c r="AB55" s="104"/>
      <c r="AC55" s="104"/>
      <c r="AD55" s="104"/>
      <c r="AE55" s="104" t="s">
        <v>382</v>
      </c>
      <c r="AF55" s="104"/>
      <c r="AG55" s="104"/>
    </row>
    <row r="56" spans="1:33" ht="17.25">
      <c r="A56" s="91" t="s">
        <v>92</v>
      </c>
      <c r="B56" s="92"/>
      <c r="C56" s="92"/>
      <c r="D56" s="92"/>
      <c r="E56" s="92"/>
      <c r="F56" s="92"/>
      <c r="G56" s="92"/>
      <c r="H56" s="92"/>
      <c r="I56" s="92"/>
      <c r="J56" s="93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</row>
    <row r="57" spans="1:33" ht="17.25">
      <c r="A57" s="91" t="s">
        <v>102</v>
      </c>
      <c r="B57" s="92"/>
      <c r="C57" s="92"/>
      <c r="D57" s="92"/>
      <c r="E57" s="92"/>
      <c r="F57" s="92"/>
      <c r="G57" s="92"/>
      <c r="H57" s="92"/>
      <c r="I57" s="92"/>
      <c r="J57" s="93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</row>
  </sheetData>
  <sheetProtection/>
  <mergeCells count="11">
    <mergeCell ref="R5:U5"/>
    <mergeCell ref="V5:Y5"/>
    <mergeCell ref="F1:Y1"/>
    <mergeCell ref="A2:AG2"/>
    <mergeCell ref="B4:E5"/>
    <mergeCell ref="F4:I5"/>
    <mergeCell ref="J4:M5"/>
    <mergeCell ref="R4:U4"/>
    <mergeCell ref="Z4:AC5"/>
    <mergeCell ref="AD4:AG5"/>
    <mergeCell ref="N5:Q5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49" r:id="rId2"/>
  <colBreaks count="1" manualBreakCount="1">
    <brk id="17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view="pageBreakPreview" zoomScale="60" zoomScalePageLayoutView="0" workbookViewId="0" topLeftCell="A1">
      <pane ySplit="7" topLeftCell="A8" activePane="bottomLeft" state="frozen"/>
      <selection pane="topLeft" activeCell="A2" sqref="A2:W2"/>
      <selection pane="bottomLeft" activeCell="AG78" sqref="AG78"/>
    </sheetView>
  </sheetViews>
  <sheetFormatPr defaultColWidth="8.8984375" defaultRowHeight="15"/>
  <cols>
    <col min="1" max="1" width="17.59765625" style="87" customWidth="1"/>
    <col min="2" max="33" width="11" style="87" customWidth="1"/>
    <col min="34" max="16384" width="8.8984375" style="87" customWidth="1"/>
  </cols>
  <sheetData>
    <row r="1" spans="1:33" ht="21">
      <c r="A1" s="489" t="s">
        <v>396</v>
      </c>
      <c r="B1" s="503"/>
      <c r="C1" s="503"/>
      <c r="D1" s="503"/>
      <c r="E1" s="503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  <c r="V1" s="855"/>
      <c r="W1" s="855"/>
      <c r="X1" s="855"/>
      <c r="Y1" s="855"/>
      <c r="Z1" s="491"/>
      <c r="AA1" s="491"/>
      <c r="AB1" s="491"/>
      <c r="AC1" s="491"/>
      <c r="AD1" s="491"/>
      <c r="AE1" s="491"/>
      <c r="AF1" s="492"/>
      <c r="AG1" s="493" t="s">
        <v>397</v>
      </c>
    </row>
    <row r="2" spans="1:33" ht="21">
      <c r="A2" s="856" t="s">
        <v>573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</row>
    <row r="3" spans="1:33" ht="18" thickBot="1">
      <c r="A3" s="494" t="s">
        <v>95</v>
      </c>
      <c r="B3" s="494"/>
      <c r="C3" s="494"/>
      <c r="D3" s="494"/>
      <c r="E3" s="494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6"/>
      <c r="AA3" s="496"/>
      <c r="AB3" s="496"/>
      <c r="AC3" s="496"/>
      <c r="AD3" s="496"/>
      <c r="AE3" s="496"/>
      <c r="AF3" s="495" t="s">
        <v>398</v>
      </c>
      <c r="AG3" s="495"/>
    </row>
    <row r="4" spans="1:33" ht="17.25">
      <c r="A4" s="497" t="s">
        <v>399</v>
      </c>
      <c r="B4" s="498"/>
      <c r="C4" s="499"/>
      <c r="D4" s="499"/>
      <c r="E4" s="499"/>
      <c r="F4" s="851" t="s">
        <v>51</v>
      </c>
      <c r="G4" s="851"/>
      <c r="H4" s="851"/>
      <c r="I4" s="851"/>
      <c r="J4" s="499"/>
      <c r="K4" s="499"/>
      <c r="L4" s="499"/>
      <c r="M4" s="499"/>
      <c r="N4" s="844" t="s">
        <v>52</v>
      </c>
      <c r="O4" s="845"/>
      <c r="P4" s="845"/>
      <c r="Q4" s="845"/>
      <c r="R4" s="867" t="s">
        <v>53</v>
      </c>
      <c r="S4" s="868"/>
      <c r="T4" s="869"/>
      <c r="U4" s="869"/>
      <c r="V4" s="869"/>
      <c r="W4" s="869"/>
      <c r="X4" s="869"/>
      <c r="Y4" s="869"/>
      <c r="Z4" s="869"/>
      <c r="AA4" s="869"/>
      <c r="AB4" s="869"/>
      <c r="AC4" s="869"/>
      <c r="AD4" s="869"/>
      <c r="AE4" s="869"/>
      <c r="AF4" s="869"/>
      <c r="AG4" s="869"/>
    </row>
    <row r="5" spans="1:33" ht="17.25">
      <c r="A5" s="500"/>
      <c r="B5" s="838" t="s">
        <v>54</v>
      </c>
      <c r="C5" s="839"/>
      <c r="D5" s="839"/>
      <c r="E5" s="840"/>
      <c r="F5" s="838" t="s">
        <v>331</v>
      </c>
      <c r="G5" s="839"/>
      <c r="H5" s="839"/>
      <c r="I5" s="840"/>
      <c r="J5" s="841" t="s">
        <v>55</v>
      </c>
      <c r="K5" s="842"/>
      <c r="L5" s="842"/>
      <c r="M5" s="842"/>
      <c r="N5" s="865"/>
      <c r="O5" s="866"/>
      <c r="P5" s="866"/>
      <c r="Q5" s="866"/>
      <c r="R5" s="862" t="s">
        <v>400</v>
      </c>
      <c r="S5" s="863"/>
      <c r="T5" s="864"/>
      <c r="U5" s="864"/>
      <c r="V5" s="838" t="s">
        <v>401</v>
      </c>
      <c r="W5" s="839"/>
      <c r="X5" s="839"/>
      <c r="Y5" s="840"/>
      <c r="Z5" s="838" t="s">
        <v>402</v>
      </c>
      <c r="AA5" s="839"/>
      <c r="AB5" s="839"/>
      <c r="AC5" s="840"/>
      <c r="AD5" s="838" t="s">
        <v>17</v>
      </c>
      <c r="AE5" s="839"/>
      <c r="AF5" s="839"/>
      <c r="AG5" s="839"/>
    </row>
    <row r="6" spans="1:33" ht="17.25">
      <c r="A6" s="501" t="s">
        <v>99</v>
      </c>
      <c r="B6" s="426" t="s">
        <v>403</v>
      </c>
      <c r="C6" s="426" t="s">
        <v>404</v>
      </c>
      <c r="D6" s="426" t="s">
        <v>177</v>
      </c>
      <c r="E6" s="426" t="s">
        <v>178</v>
      </c>
      <c r="F6" s="426" t="s">
        <v>403</v>
      </c>
      <c r="G6" s="426" t="s">
        <v>404</v>
      </c>
      <c r="H6" s="426" t="s">
        <v>177</v>
      </c>
      <c r="I6" s="426" t="s">
        <v>178</v>
      </c>
      <c r="J6" s="426" t="s">
        <v>403</v>
      </c>
      <c r="K6" s="426" t="s">
        <v>404</v>
      </c>
      <c r="L6" s="426" t="s">
        <v>177</v>
      </c>
      <c r="M6" s="426" t="s">
        <v>178</v>
      </c>
      <c r="N6" s="426" t="s">
        <v>403</v>
      </c>
      <c r="O6" s="426" t="s">
        <v>404</v>
      </c>
      <c r="P6" s="426" t="s">
        <v>177</v>
      </c>
      <c r="Q6" s="426" t="s">
        <v>178</v>
      </c>
      <c r="R6" s="426" t="s">
        <v>403</v>
      </c>
      <c r="S6" s="426" t="s">
        <v>404</v>
      </c>
      <c r="T6" s="426" t="s">
        <v>177</v>
      </c>
      <c r="U6" s="426" t="s">
        <v>178</v>
      </c>
      <c r="V6" s="426" t="s">
        <v>403</v>
      </c>
      <c r="W6" s="426" t="s">
        <v>404</v>
      </c>
      <c r="X6" s="426" t="s">
        <v>177</v>
      </c>
      <c r="Y6" s="426" t="s">
        <v>178</v>
      </c>
      <c r="Z6" s="426" t="s">
        <v>403</v>
      </c>
      <c r="AA6" s="426" t="s">
        <v>122</v>
      </c>
      <c r="AB6" s="426" t="s">
        <v>177</v>
      </c>
      <c r="AC6" s="427" t="s">
        <v>178</v>
      </c>
      <c r="AD6" s="426" t="s">
        <v>403</v>
      </c>
      <c r="AE6" s="426" t="s">
        <v>122</v>
      </c>
      <c r="AF6" s="426" t="s">
        <v>177</v>
      </c>
      <c r="AG6" s="428" t="s">
        <v>178</v>
      </c>
    </row>
    <row r="7" spans="1:33" ht="17.25">
      <c r="A7" s="502" t="s">
        <v>100</v>
      </c>
      <c r="B7" s="430" t="s">
        <v>405</v>
      </c>
      <c r="C7" s="430" t="s">
        <v>344</v>
      </c>
      <c r="D7" s="419" t="s">
        <v>179</v>
      </c>
      <c r="E7" s="419" t="s">
        <v>179</v>
      </c>
      <c r="F7" s="430" t="s">
        <v>405</v>
      </c>
      <c r="G7" s="430" t="s">
        <v>344</v>
      </c>
      <c r="H7" s="419" t="s">
        <v>179</v>
      </c>
      <c r="I7" s="419" t="s">
        <v>179</v>
      </c>
      <c r="J7" s="430" t="s">
        <v>405</v>
      </c>
      <c r="K7" s="430" t="s">
        <v>344</v>
      </c>
      <c r="L7" s="419" t="s">
        <v>179</v>
      </c>
      <c r="M7" s="419" t="s">
        <v>179</v>
      </c>
      <c r="N7" s="430" t="s">
        <v>405</v>
      </c>
      <c r="O7" s="430" t="s">
        <v>344</v>
      </c>
      <c r="P7" s="419" t="s">
        <v>179</v>
      </c>
      <c r="Q7" s="419" t="s">
        <v>179</v>
      </c>
      <c r="R7" s="430" t="s">
        <v>405</v>
      </c>
      <c r="S7" s="430" t="s">
        <v>344</v>
      </c>
      <c r="T7" s="419" t="s">
        <v>179</v>
      </c>
      <c r="U7" s="419" t="s">
        <v>179</v>
      </c>
      <c r="V7" s="430" t="s">
        <v>405</v>
      </c>
      <c r="W7" s="430" t="s">
        <v>344</v>
      </c>
      <c r="X7" s="419" t="s">
        <v>179</v>
      </c>
      <c r="Y7" s="419" t="s">
        <v>179</v>
      </c>
      <c r="Z7" s="430" t="s">
        <v>405</v>
      </c>
      <c r="AA7" s="430" t="s">
        <v>344</v>
      </c>
      <c r="AB7" s="419" t="s">
        <v>179</v>
      </c>
      <c r="AC7" s="431" t="s">
        <v>179</v>
      </c>
      <c r="AD7" s="430" t="s">
        <v>405</v>
      </c>
      <c r="AE7" s="430" t="s">
        <v>344</v>
      </c>
      <c r="AF7" s="419" t="s">
        <v>179</v>
      </c>
      <c r="AG7" s="419" t="s">
        <v>179</v>
      </c>
    </row>
    <row r="8" spans="1:33" ht="17.25">
      <c r="A8" s="335" t="s">
        <v>216</v>
      </c>
      <c r="B8" s="336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8"/>
      <c r="R8" s="339"/>
      <c r="S8" s="339"/>
      <c r="T8" s="339"/>
      <c r="U8" s="339"/>
      <c r="V8" s="339"/>
      <c r="W8" s="339"/>
      <c r="X8" s="339"/>
      <c r="Y8" s="339"/>
      <c r="Z8" s="432"/>
      <c r="AA8" s="432"/>
      <c r="AB8" s="432"/>
      <c r="AC8" s="432"/>
      <c r="AD8" s="432"/>
      <c r="AE8" s="432"/>
      <c r="AF8" s="432"/>
      <c r="AG8" s="432"/>
    </row>
    <row r="9" spans="1:33" ht="17.25">
      <c r="A9" s="340" t="s">
        <v>581</v>
      </c>
      <c r="B9" s="479">
        <v>18.5</v>
      </c>
      <c r="C9" s="480">
        <v>126.5</v>
      </c>
      <c r="D9" s="480">
        <v>123.2</v>
      </c>
      <c r="E9" s="480">
        <v>3.3</v>
      </c>
      <c r="F9" s="480">
        <v>19.4</v>
      </c>
      <c r="G9" s="480">
        <v>140.6</v>
      </c>
      <c r="H9" s="480">
        <v>135.4</v>
      </c>
      <c r="I9" s="480">
        <v>5.2</v>
      </c>
      <c r="J9" s="480">
        <v>17.6</v>
      </c>
      <c r="K9" s="480">
        <v>114.7</v>
      </c>
      <c r="L9" s="480">
        <v>112.9</v>
      </c>
      <c r="M9" s="480">
        <v>1.8</v>
      </c>
      <c r="N9" s="480">
        <v>18.7</v>
      </c>
      <c r="O9" s="480">
        <v>148.6</v>
      </c>
      <c r="P9" s="480">
        <v>143.6</v>
      </c>
      <c r="Q9" s="480">
        <v>5</v>
      </c>
      <c r="R9" s="480">
        <v>17.8</v>
      </c>
      <c r="S9" s="480">
        <v>138.3</v>
      </c>
      <c r="T9" s="480">
        <v>128.4</v>
      </c>
      <c r="U9" s="480">
        <v>9.9</v>
      </c>
      <c r="V9" s="480">
        <v>17.3</v>
      </c>
      <c r="W9" s="480">
        <v>140.8</v>
      </c>
      <c r="X9" s="480">
        <v>128.1</v>
      </c>
      <c r="Y9" s="480">
        <v>12.7</v>
      </c>
      <c r="Z9" s="480">
        <v>17.6</v>
      </c>
      <c r="AA9" s="480">
        <v>134</v>
      </c>
      <c r="AB9" s="480">
        <v>124.7</v>
      </c>
      <c r="AC9" s="480">
        <v>9.3</v>
      </c>
      <c r="AD9" s="480">
        <v>18.8</v>
      </c>
      <c r="AE9" s="480">
        <v>147.5</v>
      </c>
      <c r="AF9" s="480">
        <v>137.8</v>
      </c>
      <c r="AG9" s="480">
        <v>9.7</v>
      </c>
    </row>
    <row r="10" spans="1:33" ht="17.25">
      <c r="A10" s="344"/>
      <c r="B10" s="481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</row>
    <row r="11" spans="1:33" ht="17.25">
      <c r="A11" s="348" t="s">
        <v>583</v>
      </c>
      <c r="B11" s="481">
        <v>18</v>
      </c>
      <c r="C11" s="482">
        <v>126.6</v>
      </c>
      <c r="D11" s="482">
        <v>123.2</v>
      </c>
      <c r="E11" s="482">
        <v>3.4</v>
      </c>
      <c r="F11" s="482">
        <v>18.8</v>
      </c>
      <c r="G11" s="482">
        <v>135.8</v>
      </c>
      <c r="H11" s="482">
        <v>130.3</v>
      </c>
      <c r="I11" s="482">
        <v>5.5</v>
      </c>
      <c r="J11" s="482">
        <v>17.3</v>
      </c>
      <c r="K11" s="482">
        <v>118.7</v>
      </c>
      <c r="L11" s="482">
        <v>117.1</v>
      </c>
      <c r="M11" s="482">
        <v>1.6</v>
      </c>
      <c r="N11" s="482">
        <v>17.4</v>
      </c>
      <c r="O11" s="482">
        <v>137.5</v>
      </c>
      <c r="P11" s="482">
        <v>134.1</v>
      </c>
      <c r="Q11" s="482">
        <v>3.4</v>
      </c>
      <c r="R11" s="482">
        <v>17.2</v>
      </c>
      <c r="S11" s="482">
        <v>134</v>
      </c>
      <c r="T11" s="482">
        <v>123.7</v>
      </c>
      <c r="U11" s="482">
        <v>10.3</v>
      </c>
      <c r="V11" s="482">
        <v>16.3</v>
      </c>
      <c r="W11" s="482">
        <v>136.4</v>
      </c>
      <c r="X11" s="482">
        <v>120.3</v>
      </c>
      <c r="Y11" s="482">
        <v>16.1</v>
      </c>
      <c r="Z11" s="482">
        <v>17</v>
      </c>
      <c r="AA11" s="482">
        <v>130.3</v>
      </c>
      <c r="AB11" s="482">
        <v>120.7</v>
      </c>
      <c r="AC11" s="482">
        <v>9.6</v>
      </c>
      <c r="AD11" s="482">
        <v>18.1</v>
      </c>
      <c r="AE11" s="482">
        <v>141.2</v>
      </c>
      <c r="AF11" s="482">
        <v>132.9</v>
      </c>
      <c r="AG11" s="482">
        <v>8.3</v>
      </c>
    </row>
    <row r="12" spans="1:33" ht="17.25">
      <c r="A12" s="349" t="s">
        <v>539</v>
      </c>
      <c r="B12" s="481">
        <v>17.7</v>
      </c>
      <c r="C12" s="482">
        <v>124</v>
      </c>
      <c r="D12" s="482">
        <v>119.9</v>
      </c>
      <c r="E12" s="482">
        <v>4.1</v>
      </c>
      <c r="F12" s="482">
        <v>18.8</v>
      </c>
      <c r="G12" s="482">
        <v>137.1</v>
      </c>
      <c r="H12" s="482">
        <v>130.4</v>
      </c>
      <c r="I12" s="482">
        <v>6.7</v>
      </c>
      <c r="J12" s="482">
        <v>16.7</v>
      </c>
      <c r="K12" s="482">
        <v>112.6</v>
      </c>
      <c r="L12" s="482">
        <v>110.7</v>
      </c>
      <c r="M12" s="482">
        <v>1.9</v>
      </c>
      <c r="N12" s="482">
        <v>17.3</v>
      </c>
      <c r="O12" s="482">
        <v>135.9</v>
      </c>
      <c r="P12" s="482">
        <v>130.9</v>
      </c>
      <c r="Q12" s="482">
        <v>5</v>
      </c>
      <c r="R12" s="482">
        <v>18</v>
      </c>
      <c r="S12" s="482">
        <v>139.8</v>
      </c>
      <c r="T12" s="482">
        <v>129.2</v>
      </c>
      <c r="U12" s="482">
        <v>10.6</v>
      </c>
      <c r="V12" s="482">
        <v>16.9</v>
      </c>
      <c r="W12" s="482">
        <v>141.2</v>
      </c>
      <c r="X12" s="482">
        <v>125.8</v>
      </c>
      <c r="Y12" s="482">
        <v>15.4</v>
      </c>
      <c r="Z12" s="482">
        <v>18.1</v>
      </c>
      <c r="AA12" s="482">
        <v>137.3</v>
      </c>
      <c r="AB12" s="482">
        <v>127.5</v>
      </c>
      <c r="AC12" s="482">
        <v>9.8</v>
      </c>
      <c r="AD12" s="482">
        <v>18.6</v>
      </c>
      <c r="AE12" s="482">
        <v>144.8</v>
      </c>
      <c r="AF12" s="482">
        <v>135.3</v>
      </c>
      <c r="AG12" s="482">
        <v>9.5</v>
      </c>
    </row>
    <row r="13" spans="1:33" ht="17.25">
      <c r="A13" s="349" t="s">
        <v>540</v>
      </c>
      <c r="B13" s="481">
        <v>18</v>
      </c>
      <c r="C13" s="482">
        <v>125.2</v>
      </c>
      <c r="D13" s="482">
        <v>122.1</v>
      </c>
      <c r="E13" s="482">
        <v>3.1</v>
      </c>
      <c r="F13" s="482">
        <v>19.1</v>
      </c>
      <c r="G13" s="482">
        <v>137</v>
      </c>
      <c r="H13" s="482">
        <v>132.1</v>
      </c>
      <c r="I13" s="482">
        <v>4.9</v>
      </c>
      <c r="J13" s="482">
        <v>17</v>
      </c>
      <c r="K13" s="482">
        <v>114.9</v>
      </c>
      <c r="L13" s="482">
        <v>113.3</v>
      </c>
      <c r="M13" s="482">
        <v>1.6</v>
      </c>
      <c r="N13" s="482">
        <v>19.5</v>
      </c>
      <c r="O13" s="482">
        <v>154.4</v>
      </c>
      <c r="P13" s="482">
        <v>149.9</v>
      </c>
      <c r="Q13" s="482">
        <v>4.5</v>
      </c>
      <c r="R13" s="482">
        <v>17.4</v>
      </c>
      <c r="S13" s="482">
        <v>135.7</v>
      </c>
      <c r="T13" s="482">
        <v>125.6</v>
      </c>
      <c r="U13" s="482">
        <v>10.1</v>
      </c>
      <c r="V13" s="482">
        <v>18.3</v>
      </c>
      <c r="W13" s="482">
        <v>151.1</v>
      </c>
      <c r="X13" s="482">
        <v>137.6</v>
      </c>
      <c r="Y13" s="482">
        <v>13.5</v>
      </c>
      <c r="Z13" s="482">
        <v>16.8</v>
      </c>
      <c r="AA13" s="482">
        <v>127.7</v>
      </c>
      <c r="AB13" s="482">
        <v>118.9</v>
      </c>
      <c r="AC13" s="482">
        <v>8.8</v>
      </c>
      <c r="AD13" s="482">
        <v>18.5</v>
      </c>
      <c r="AE13" s="482">
        <v>145.8</v>
      </c>
      <c r="AF13" s="482">
        <v>134.6</v>
      </c>
      <c r="AG13" s="482">
        <v>11.2</v>
      </c>
    </row>
    <row r="14" spans="1:33" ht="17.25">
      <c r="A14" s="349" t="s">
        <v>541</v>
      </c>
      <c r="B14" s="481">
        <v>19.2</v>
      </c>
      <c r="C14" s="482">
        <v>133.9</v>
      </c>
      <c r="D14" s="482">
        <v>130.5</v>
      </c>
      <c r="E14" s="482">
        <v>3.4</v>
      </c>
      <c r="F14" s="482">
        <v>20.2</v>
      </c>
      <c r="G14" s="482">
        <v>144.9</v>
      </c>
      <c r="H14" s="482">
        <v>140</v>
      </c>
      <c r="I14" s="482">
        <v>4.9</v>
      </c>
      <c r="J14" s="482">
        <v>18.3</v>
      </c>
      <c r="K14" s="482">
        <v>124.4</v>
      </c>
      <c r="L14" s="482">
        <v>122.2</v>
      </c>
      <c r="M14" s="482">
        <v>2.2</v>
      </c>
      <c r="N14" s="482">
        <v>18.4</v>
      </c>
      <c r="O14" s="482">
        <v>147.6</v>
      </c>
      <c r="P14" s="482">
        <v>142</v>
      </c>
      <c r="Q14" s="482">
        <v>5.6</v>
      </c>
      <c r="R14" s="482">
        <v>18.7</v>
      </c>
      <c r="S14" s="482">
        <v>143</v>
      </c>
      <c r="T14" s="482">
        <v>133.6</v>
      </c>
      <c r="U14" s="482">
        <v>9.4</v>
      </c>
      <c r="V14" s="482">
        <v>18.1</v>
      </c>
      <c r="W14" s="482">
        <v>146.6</v>
      </c>
      <c r="X14" s="482">
        <v>135.6</v>
      </c>
      <c r="Y14" s="482">
        <v>11</v>
      </c>
      <c r="Z14" s="482">
        <v>18.4</v>
      </c>
      <c r="AA14" s="482">
        <v>136.1</v>
      </c>
      <c r="AB14" s="482">
        <v>127.5</v>
      </c>
      <c r="AC14" s="482">
        <v>8.6</v>
      </c>
      <c r="AD14" s="482">
        <v>19.7</v>
      </c>
      <c r="AE14" s="482">
        <v>157.6</v>
      </c>
      <c r="AF14" s="482">
        <v>147.2</v>
      </c>
      <c r="AG14" s="482">
        <v>10.4</v>
      </c>
    </row>
    <row r="15" spans="1:33" ht="17.25">
      <c r="A15" s="349" t="s">
        <v>542</v>
      </c>
      <c r="B15" s="481">
        <v>17.9</v>
      </c>
      <c r="C15" s="482">
        <v>123.5</v>
      </c>
      <c r="D15" s="482">
        <v>120.4</v>
      </c>
      <c r="E15" s="482">
        <v>3.1</v>
      </c>
      <c r="F15" s="482">
        <v>18.9</v>
      </c>
      <c r="G15" s="482">
        <v>135</v>
      </c>
      <c r="H15" s="482">
        <v>130.9</v>
      </c>
      <c r="I15" s="482">
        <v>4.1</v>
      </c>
      <c r="J15" s="482">
        <v>16.9</v>
      </c>
      <c r="K15" s="482">
        <v>113.5</v>
      </c>
      <c r="L15" s="482">
        <v>111.2</v>
      </c>
      <c r="M15" s="482">
        <v>2.3</v>
      </c>
      <c r="N15" s="482">
        <v>17.5</v>
      </c>
      <c r="O15" s="482">
        <v>141.2</v>
      </c>
      <c r="P15" s="482">
        <v>134.7</v>
      </c>
      <c r="Q15" s="482">
        <v>6.5</v>
      </c>
      <c r="R15" s="482">
        <v>17.6</v>
      </c>
      <c r="S15" s="482">
        <v>136.6</v>
      </c>
      <c r="T15" s="482">
        <v>126.6</v>
      </c>
      <c r="U15" s="482">
        <v>10</v>
      </c>
      <c r="V15" s="482">
        <v>16</v>
      </c>
      <c r="W15" s="482">
        <v>129.4</v>
      </c>
      <c r="X15" s="482">
        <v>118.2</v>
      </c>
      <c r="Y15" s="482">
        <v>11.2</v>
      </c>
      <c r="Z15" s="482">
        <v>17.8</v>
      </c>
      <c r="AA15" s="482">
        <v>135.2</v>
      </c>
      <c r="AB15" s="482">
        <v>124.7</v>
      </c>
      <c r="AC15" s="482">
        <v>10.5</v>
      </c>
      <c r="AD15" s="482">
        <v>18.1</v>
      </c>
      <c r="AE15" s="482">
        <v>144.4</v>
      </c>
      <c r="AF15" s="482">
        <v>136.1</v>
      </c>
      <c r="AG15" s="482">
        <v>8.3</v>
      </c>
    </row>
    <row r="16" spans="1:33" ht="17.25">
      <c r="A16" s="349" t="s">
        <v>543</v>
      </c>
      <c r="B16" s="481">
        <v>19.2</v>
      </c>
      <c r="C16" s="482">
        <v>134.7</v>
      </c>
      <c r="D16" s="482">
        <v>131.1</v>
      </c>
      <c r="E16" s="482">
        <v>3.6</v>
      </c>
      <c r="F16" s="482">
        <v>20.4</v>
      </c>
      <c r="G16" s="482">
        <v>147.5</v>
      </c>
      <c r="H16" s="482">
        <v>142.1</v>
      </c>
      <c r="I16" s="482">
        <v>5.4</v>
      </c>
      <c r="J16" s="482">
        <v>18.2</v>
      </c>
      <c r="K16" s="482">
        <v>123.5</v>
      </c>
      <c r="L16" s="482">
        <v>121.5</v>
      </c>
      <c r="M16" s="482">
        <v>2</v>
      </c>
      <c r="N16" s="482">
        <v>19.8</v>
      </c>
      <c r="O16" s="482">
        <v>158</v>
      </c>
      <c r="P16" s="482">
        <v>152.4</v>
      </c>
      <c r="Q16" s="482">
        <v>5.6</v>
      </c>
      <c r="R16" s="482">
        <v>18.7</v>
      </c>
      <c r="S16" s="482">
        <v>146.4</v>
      </c>
      <c r="T16" s="482">
        <v>136.2</v>
      </c>
      <c r="U16" s="482">
        <v>10.2</v>
      </c>
      <c r="V16" s="482">
        <v>18.2</v>
      </c>
      <c r="W16" s="482">
        <v>150.2</v>
      </c>
      <c r="X16" s="482">
        <v>137.7</v>
      </c>
      <c r="Y16" s="482">
        <v>12.5</v>
      </c>
      <c r="Z16" s="482">
        <v>18.5</v>
      </c>
      <c r="AA16" s="482">
        <v>142.6</v>
      </c>
      <c r="AB16" s="482">
        <v>133.1</v>
      </c>
      <c r="AC16" s="482">
        <v>9.5</v>
      </c>
      <c r="AD16" s="482">
        <v>19.7</v>
      </c>
      <c r="AE16" s="482">
        <v>153.5</v>
      </c>
      <c r="AF16" s="482">
        <v>143.1</v>
      </c>
      <c r="AG16" s="482">
        <v>10.4</v>
      </c>
    </row>
    <row r="17" spans="1:33" ht="17.25">
      <c r="A17" s="349" t="s">
        <v>544</v>
      </c>
      <c r="B17" s="481">
        <v>19.2</v>
      </c>
      <c r="C17" s="482">
        <v>131.1</v>
      </c>
      <c r="D17" s="482">
        <v>128.3</v>
      </c>
      <c r="E17" s="482">
        <v>2.8</v>
      </c>
      <c r="F17" s="482">
        <v>19.7</v>
      </c>
      <c r="G17" s="482">
        <v>144.4</v>
      </c>
      <c r="H17" s="482">
        <v>140.1</v>
      </c>
      <c r="I17" s="482">
        <v>4.3</v>
      </c>
      <c r="J17" s="482">
        <v>18.8</v>
      </c>
      <c r="K17" s="482">
        <v>119.5</v>
      </c>
      <c r="L17" s="482">
        <v>118</v>
      </c>
      <c r="M17" s="482">
        <v>1.5</v>
      </c>
      <c r="N17" s="482">
        <v>18.8</v>
      </c>
      <c r="O17" s="482">
        <v>150.5</v>
      </c>
      <c r="P17" s="482">
        <v>145.6</v>
      </c>
      <c r="Q17" s="482">
        <v>4.9</v>
      </c>
      <c r="R17" s="482">
        <v>18</v>
      </c>
      <c r="S17" s="482">
        <v>137.5</v>
      </c>
      <c r="T17" s="482">
        <v>128.7</v>
      </c>
      <c r="U17" s="482">
        <v>8.8</v>
      </c>
      <c r="V17" s="482">
        <v>17.5</v>
      </c>
      <c r="W17" s="482">
        <v>140.2</v>
      </c>
      <c r="X17" s="482">
        <v>128.9</v>
      </c>
      <c r="Y17" s="482">
        <v>11.3</v>
      </c>
      <c r="Z17" s="482">
        <v>17.3</v>
      </c>
      <c r="AA17" s="482">
        <v>130.8</v>
      </c>
      <c r="AB17" s="482">
        <v>122.3</v>
      </c>
      <c r="AC17" s="482">
        <v>8.5</v>
      </c>
      <c r="AD17" s="482">
        <v>19.9</v>
      </c>
      <c r="AE17" s="482">
        <v>153</v>
      </c>
      <c r="AF17" s="482">
        <v>144.9</v>
      </c>
      <c r="AG17" s="482">
        <v>8.1</v>
      </c>
    </row>
    <row r="18" spans="1:33" ht="17.25">
      <c r="A18" s="349" t="s">
        <v>545</v>
      </c>
      <c r="B18" s="481">
        <v>18.8</v>
      </c>
      <c r="C18" s="482">
        <v>127.1</v>
      </c>
      <c r="D18" s="482">
        <v>124.1</v>
      </c>
      <c r="E18" s="482">
        <v>3</v>
      </c>
      <c r="F18" s="482">
        <v>19.7</v>
      </c>
      <c r="G18" s="482">
        <v>143</v>
      </c>
      <c r="H18" s="482">
        <v>138</v>
      </c>
      <c r="I18" s="482">
        <v>5</v>
      </c>
      <c r="J18" s="482">
        <v>18</v>
      </c>
      <c r="K18" s="482">
        <v>113.3</v>
      </c>
      <c r="L18" s="482">
        <v>112.1</v>
      </c>
      <c r="M18" s="482">
        <v>1.2</v>
      </c>
      <c r="N18" s="482">
        <v>19.4</v>
      </c>
      <c r="O18" s="482">
        <v>153.8</v>
      </c>
      <c r="P18" s="482">
        <v>149.8</v>
      </c>
      <c r="Q18" s="482">
        <v>4</v>
      </c>
      <c r="R18" s="482">
        <v>17.3</v>
      </c>
      <c r="S18" s="482">
        <v>133.7</v>
      </c>
      <c r="T18" s="482">
        <v>124.4</v>
      </c>
      <c r="U18" s="482">
        <v>9.3</v>
      </c>
      <c r="V18" s="482">
        <v>17.1</v>
      </c>
      <c r="W18" s="482">
        <v>139.5</v>
      </c>
      <c r="X18" s="482">
        <v>127.6</v>
      </c>
      <c r="Y18" s="482">
        <v>11.9</v>
      </c>
      <c r="Z18" s="482">
        <v>17</v>
      </c>
      <c r="AA18" s="482">
        <v>129.1</v>
      </c>
      <c r="AB18" s="482">
        <v>120.1</v>
      </c>
      <c r="AC18" s="482">
        <v>9</v>
      </c>
      <c r="AD18" s="482">
        <v>18.3</v>
      </c>
      <c r="AE18" s="482">
        <v>141.8</v>
      </c>
      <c r="AF18" s="482">
        <v>133.4</v>
      </c>
      <c r="AG18" s="482">
        <v>8.4</v>
      </c>
    </row>
    <row r="19" spans="1:33" ht="17.25">
      <c r="A19" s="349" t="s">
        <v>546</v>
      </c>
      <c r="B19" s="481">
        <v>18.3</v>
      </c>
      <c r="C19" s="482">
        <v>124.1</v>
      </c>
      <c r="D19" s="482">
        <v>120.7</v>
      </c>
      <c r="E19" s="482">
        <v>3.4</v>
      </c>
      <c r="F19" s="482">
        <v>19.3</v>
      </c>
      <c r="G19" s="482">
        <v>141.4</v>
      </c>
      <c r="H19" s="482">
        <v>136.2</v>
      </c>
      <c r="I19" s="482">
        <v>5.2</v>
      </c>
      <c r="J19" s="482">
        <v>17.5</v>
      </c>
      <c r="K19" s="482">
        <v>109.4</v>
      </c>
      <c r="L19" s="482">
        <v>107.5</v>
      </c>
      <c r="M19" s="482">
        <v>1.9</v>
      </c>
      <c r="N19" s="482">
        <v>18.5</v>
      </c>
      <c r="O19" s="482">
        <v>147.1</v>
      </c>
      <c r="P19" s="482">
        <v>142.7</v>
      </c>
      <c r="Q19" s="482">
        <v>4.4</v>
      </c>
      <c r="R19" s="482">
        <v>17.6</v>
      </c>
      <c r="S19" s="482">
        <v>138.6</v>
      </c>
      <c r="T19" s="482">
        <v>128.8</v>
      </c>
      <c r="U19" s="482">
        <v>9.8</v>
      </c>
      <c r="V19" s="482">
        <v>17</v>
      </c>
      <c r="W19" s="482">
        <v>140.1</v>
      </c>
      <c r="X19" s="482">
        <v>127.2</v>
      </c>
      <c r="Y19" s="482">
        <v>12.9</v>
      </c>
      <c r="Z19" s="482">
        <v>17.3</v>
      </c>
      <c r="AA19" s="482">
        <v>134.9</v>
      </c>
      <c r="AB19" s="482">
        <v>125.8</v>
      </c>
      <c r="AC19" s="482">
        <v>9.1</v>
      </c>
      <c r="AD19" s="482">
        <v>18.8</v>
      </c>
      <c r="AE19" s="482">
        <v>146.9</v>
      </c>
      <c r="AF19" s="482">
        <v>137.2</v>
      </c>
      <c r="AG19" s="482">
        <v>9.7</v>
      </c>
    </row>
    <row r="20" spans="1:33" ht="17.25">
      <c r="A20" s="349" t="s">
        <v>547</v>
      </c>
      <c r="B20" s="481">
        <v>18.3</v>
      </c>
      <c r="C20" s="482">
        <v>122.6</v>
      </c>
      <c r="D20" s="482">
        <v>119.1</v>
      </c>
      <c r="E20" s="482">
        <v>3.5</v>
      </c>
      <c r="F20" s="482">
        <v>19</v>
      </c>
      <c r="G20" s="482">
        <v>137.5</v>
      </c>
      <c r="H20" s="482">
        <v>131.7</v>
      </c>
      <c r="I20" s="482">
        <v>5.8</v>
      </c>
      <c r="J20" s="482">
        <v>17.7</v>
      </c>
      <c r="K20" s="482">
        <v>111.3</v>
      </c>
      <c r="L20" s="482">
        <v>109.5</v>
      </c>
      <c r="M20" s="482">
        <v>1.8</v>
      </c>
      <c r="N20" s="482">
        <v>19</v>
      </c>
      <c r="O20" s="482">
        <v>151.7</v>
      </c>
      <c r="P20" s="482">
        <v>146.6</v>
      </c>
      <c r="Q20" s="482">
        <v>5.1</v>
      </c>
      <c r="R20" s="482">
        <v>18</v>
      </c>
      <c r="S20" s="482">
        <v>138.8</v>
      </c>
      <c r="T20" s="482">
        <v>129.1</v>
      </c>
      <c r="U20" s="482">
        <v>9.7</v>
      </c>
      <c r="V20" s="482">
        <v>17.5</v>
      </c>
      <c r="W20" s="482">
        <v>140.5</v>
      </c>
      <c r="X20" s="482">
        <v>127.9</v>
      </c>
      <c r="Y20" s="482">
        <v>12.6</v>
      </c>
      <c r="Z20" s="482">
        <v>17.7</v>
      </c>
      <c r="AA20" s="482">
        <v>134.5</v>
      </c>
      <c r="AB20" s="482">
        <v>126.2</v>
      </c>
      <c r="AC20" s="482">
        <v>8.3</v>
      </c>
      <c r="AD20" s="482">
        <v>18.9</v>
      </c>
      <c r="AE20" s="482">
        <v>148.8</v>
      </c>
      <c r="AF20" s="482">
        <v>137.3</v>
      </c>
      <c r="AG20" s="482">
        <v>11.5</v>
      </c>
    </row>
    <row r="21" spans="1:33" ht="17.25">
      <c r="A21" s="349" t="s">
        <v>548</v>
      </c>
      <c r="B21" s="481">
        <v>18.5</v>
      </c>
      <c r="C21" s="482">
        <v>122.8</v>
      </c>
      <c r="D21" s="482">
        <v>119.2</v>
      </c>
      <c r="E21" s="482">
        <v>3.6</v>
      </c>
      <c r="F21" s="482">
        <v>19.5</v>
      </c>
      <c r="G21" s="482">
        <v>141.5</v>
      </c>
      <c r="H21" s="482">
        <v>135.5</v>
      </c>
      <c r="I21" s="482">
        <v>6</v>
      </c>
      <c r="J21" s="482">
        <v>17.6</v>
      </c>
      <c r="K21" s="482">
        <v>108.6</v>
      </c>
      <c r="L21" s="482">
        <v>106.7</v>
      </c>
      <c r="M21" s="482">
        <v>1.9</v>
      </c>
      <c r="N21" s="482">
        <v>18.4</v>
      </c>
      <c r="O21" s="482">
        <v>146.6</v>
      </c>
      <c r="P21" s="482">
        <v>141.5</v>
      </c>
      <c r="Q21" s="482">
        <v>5.1</v>
      </c>
      <c r="R21" s="482">
        <v>18</v>
      </c>
      <c r="S21" s="482">
        <v>139</v>
      </c>
      <c r="T21" s="482">
        <v>128.5</v>
      </c>
      <c r="U21" s="482">
        <v>10.5</v>
      </c>
      <c r="V21" s="482">
        <v>17.2</v>
      </c>
      <c r="W21" s="482">
        <v>137.9</v>
      </c>
      <c r="X21" s="482">
        <v>126.2</v>
      </c>
      <c r="Y21" s="482">
        <v>11.7</v>
      </c>
      <c r="Z21" s="482">
        <v>17.7</v>
      </c>
      <c r="AA21" s="482">
        <v>136.5</v>
      </c>
      <c r="AB21" s="482">
        <v>126.3</v>
      </c>
      <c r="AC21" s="482">
        <v>10.2</v>
      </c>
      <c r="AD21" s="482">
        <v>19</v>
      </c>
      <c r="AE21" s="482">
        <v>146.3</v>
      </c>
      <c r="AF21" s="482">
        <v>135.6</v>
      </c>
      <c r="AG21" s="482">
        <v>10.7</v>
      </c>
    </row>
    <row r="22" spans="1:33" ht="17.25">
      <c r="A22" s="349" t="s">
        <v>549</v>
      </c>
      <c r="B22" s="481">
        <v>18.3</v>
      </c>
      <c r="C22" s="482">
        <v>121.9</v>
      </c>
      <c r="D22" s="482">
        <v>118.8</v>
      </c>
      <c r="E22" s="482">
        <v>3.1</v>
      </c>
      <c r="F22" s="482">
        <v>19.6</v>
      </c>
      <c r="G22" s="482">
        <v>141.1</v>
      </c>
      <c r="H22" s="482">
        <v>136.6</v>
      </c>
      <c r="I22" s="482">
        <v>4.5</v>
      </c>
      <c r="J22" s="482">
        <v>17.4</v>
      </c>
      <c r="K22" s="482">
        <v>107</v>
      </c>
      <c r="L22" s="482">
        <v>105.1</v>
      </c>
      <c r="M22" s="482">
        <v>1.9</v>
      </c>
      <c r="N22" s="482">
        <v>19.6</v>
      </c>
      <c r="O22" s="482">
        <v>157.1</v>
      </c>
      <c r="P22" s="482">
        <v>150.9</v>
      </c>
      <c r="Q22" s="482">
        <v>6.2</v>
      </c>
      <c r="R22" s="482">
        <v>17.4</v>
      </c>
      <c r="S22" s="482">
        <v>136.5</v>
      </c>
      <c r="T22" s="482">
        <v>126.7</v>
      </c>
      <c r="U22" s="482">
        <v>9.8</v>
      </c>
      <c r="V22" s="482">
        <v>16.8</v>
      </c>
      <c r="W22" s="482">
        <v>135.2</v>
      </c>
      <c r="X22" s="482">
        <v>123.8</v>
      </c>
      <c r="Y22" s="482">
        <v>11.4</v>
      </c>
      <c r="Z22" s="482">
        <v>17.1</v>
      </c>
      <c r="AA22" s="482">
        <v>133</v>
      </c>
      <c r="AB22" s="482">
        <v>123.8</v>
      </c>
      <c r="AC22" s="482">
        <v>9.2</v>
      </c>
      <c r="AD22" s="482">
        <v>18.6</v>
      </c>
      <c r="AE22" s="482">
        <v>146</v>
      </c>
      <c r="AF22" s="482">
        <v>135.6</v>
      </c>
      <c r="AG22" s="482">
        <v>10.4</v>
      </c>
    </row>
    <row r="23" spans="1:33" ht="17.25">
      <c r="A23" s="350"/>
      <c r="B23" s="481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</row>
    <row r="24" spans="1:33" ht="17.25">
      <c r="A24" s="335" t="s">
        <v>213</v>
      </c>
      <c r="B24" s="481"/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</row>
    <row r="25" spans="1:33" ht="17.25">
      <c r="A25" s="340" t="s">
        <v>581</v>
      </c>
      <c r="B25" s="479">
        <v>19.2</v>
      </c>
      <c r="C25" s="480">
        <v>137.4</v>
      </c>
      <c r="D25" s="480">
        <v>133.2</v>
      </c>
      <c r="E25" s="480">
        <v>4.2</v>
      </c>
      <c r="F25" s="480">
        <v>19.8</v>
      </c>
      <c r="G25" s="480">
        <v>149.6</v>
      </c>
      <c r="H25" s="480">
        <v>142.2</v>
      </c>
      <c r="I25" s="480">
        <v>7.4</v>
      </c>
      <c r="J25" s="480">
        <v>18.8</v>
      </c>
      <c r="K25" s="480">
        <v>129.2</v>
      </c>
      <c r="L25" s="480">
        <v>127.2</v>
      </c>
      <c r="M25" s="480">
        <v>2</v>
      </c>
      <c r="N25" s="480">
        <v>19</v>
      </c>
      <c r="O25" s="480">
        <v>155.2</v>
      </c>
      <c r="P25" s="480">
        <v>149</v>
      </c>
      <c r="Q25" s="480">
        <v>6.2</v>
      </c>
      <c r="R25" s="480">
        <v>18.5</v>
      </c>
      <c r="S25" s="480">
        <v>149.7</v>
      </c>
      <c r="T25" s="480">
        <v>137.5</v>
      </c>
      <c r="U25" s="480">
        <v>12.2</v>
      </c>
      <c r="V25" s="480">
        <v>17.3</v>
      </c>
      <c r="W25" s="480">
        <v>150</v>
      </c>
      <c r="X25" s="480">
        <v>132</v>
      </c>
      <c r="Y25" s="480">
        <v>18</v>
      </c>
      <c r="Z25" s="480">
        <v>18.5</v>
      </c>
      <c r="AA25" s="480">
        <v>148.8</v>
      </c>
      <c r="AB25" s="480">
        <v>137.5</v>
      </c>
      <c r="AC25" s="480">
        <v>11.3</v>
      </c>
      <c r="AD25" s="480">
        <v>18.9</v>
      </c>
      <c r="AE25" s="480">
        <v>151.5</v>
      </c>
      <c r="AF25" s="480">
        <v>139.8</v>
      </c>
      <c r="AG25" s="480">
        <v>11.7</v>
      </c>
    </row>
    <row r="26" spans="1:33" ht="17.25">
      <c r="A26" s="344"/>
      <c r="B26" s="481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</row>
    <row r="27" spans="1:33" ht="17.25">
      <c r="A27" s="348" t="s">
        <v>583</v>
      </c>
      <c r="B27" s="481">
        <v>18.9</v>
      </c>
      <c r="C27" s="482">
        <v>140.2</v>
      </c>
      <c r="D27" s="482">
        <v>136.3</v>
      </c>
      <c r="E27" s="482">
        <v>3.9</v>
      </c>
      <c r="F27" s="482">
        <v>19.3</v>
      </c>
      <c r="G27" s="482">
        <v>144</v>
      </c>
      <c r="H27" s="482">
        <v>137.3</v>
      </c>
      <c r="I27" s="482">
        <v>6.7</v>
      </c>
      <c r="J27" s="482">
        <v>18.5</v>
      </c>
      <c r="K27" s="482">
        <v>137.3</v>
      </c>
      <c r="L27" s="482">
        <v>135.5</v>
      </c>
      <c r="M27" s="482">
        <v>1.8</v>
      </c>
      <c r="N27" s="482">
        <v>18</v>
      </c>
      <c r="O27" s="482">
        <v>145.6</v>
      </c>
      <c r="P27" s="482">
        <v>141</v>
      </c>
      <c r="Q27" s="482">
        <v>4.6</v>
      </c>
      <c r="R27" s="482">
        <v>17.9</v>
      </c>
      <c r="S27" s="482">
        <v>145</v>
      </c>
      <c r="T27" s="482">
        <v>132.2</v>
      </c>
      <c r="U27" s="482">
        <v>12.8</v>
      </c>
      <c r="V27" s="482">
        <v>15.9</v>
      </c>
      <c r="W27" s="482">
        <v>145</v>
      </c>
      <c r="X27" s="482">
        <v>122.1</v>
      </c>
      <c r="Y27" s="482">
        <v>22.9</v>
      </c>
      <c r="Z27" s="482">
        <v>18.1</v>
      </c>
      <c r="AA27" s="482">
        <v>146.2</v>
      </c>
      <c r="AB27" s="482">
        <v>134.2</v>
      </c>
      <c r="AC27" s="482">
        <v>12</v>
      </c>
      <c r="AD27" s="482">
        <v>18.1</v>
      </c>
      <c r="AE27" s="482">
        <v>142.8</v>
      </c>
      <c r="AF27" s="482">
        <v>132.9</v>
      </c>
      <c r="AG27" s="482">
        <v>9.9</v>
      </c>
    </row>
    <row r="28" spans="1:33" ht="17.25">
      <c r="A28" s="349" t="s">
        <v>539</v>
      </c>
      <c r="B28" s="481">
        <v>18.5</v>
      </c>
      <c r="C28" s="482">
        <v>137.5</v>
      </c>
      <c r="D28" s="482">
        <v>132.8</v>
      </c>
      <c r="E28" s="482">
        <v>4.7</v>
      </c>
      <c r="F28" s="482">
        <v>19.3</v>
      </c>
      <c r="G28" s="482">
        <v>145.5</v>
      </c>
      <c r="H28" s="482">
        <v>137.1</v>
      </c>
      <c r="I28" s="482">
        <v>8.4</v>
      </c>
      <c r="J28" s="482">
        <v>17.8</v>
      </c>
      <c r="K28" s="482">
        <v>131.5</v>
      </c>
      <c r="L28" s="482">
        <v>129.7</v>
      </c>
      <c r="M28" s="482">
        <v>1.8</v>
      </c>
      <c r="N28" s="482">
        <v>18.8</v>
      </c>
      <c r="O28" s="482">
        <v>150.1</v>
      </c>
      <c r="P28" s="482">
        <v>143</v>
      </c>
      <c r="Q28" s="482">
        <v>7.1</v>
      </c>
      <c r="R28" s="482">
        <v>18.5</v>
      </c>
      <c r="S28" s="482">
        <v>150.2</v>
      </c>
      <c r="T28" s="482">
        <v>137.3</v>
      </c>
      <c r="U28" s="482">
        <v>12.9</v>
      </c>
      <c r="V28" s="482">
        <v>17</v>
      </c>
      <c r="W28" s="482">
        <v>152.8</v>
      </c>
      <c r="X28" s="482">
        <v>130.1</v>
      </c>
      <c r="Y28" s="482">
        <v>22.7</v>
      </c>
      <c r="Z28" s="482">
        <v>18.8</v>
      </c>
      <c r="AA28" s="482">
        <v>151.7</v>
      </c>
      <c r="AB28" s="482">
        <v>139.8</v>
      </c>
      <c r="AC28" s="482">
        <v>11.9</v>
      </c>
      <c r="AD28" s="482">
        <v>18.4</v>
      </c>
      <c r="AE28" s="482">
        <v>145.9</v>
      </c>
      <c r="AF28" s="482">
        <v>135</v>
      </c>
      <c r="AG28" s="482">
        <v>10.9</v>
      </c>
    </row>
    <row r="29" spans="1:33" ht="17.25">
      <c r="A29" s="349" t="s">
        <v>540</v>
      </c>
      <c r="B29" s="481">
        <v>18.8</v>
      </c>
      <c r="C29" s="482">
        <v>139.1</v>
      </c>
      <c r="D29" s="482">
        <v>135.5</v>
      </c>
      <c r="E29" s="482">
        <v>3.6</v>
      </c>
      <c r="F29" s="482">
        <v>20.1</v>
      </c>
      <c r="G29" s="482">
        <v>148.9</v>
      </c>
      <c r="H29" s="482">
        <v>143</v>
      </c>
      <c r="I29" s="482">
        <v>5.9</v>
      </c>
      <c r="J29" s="482">
        <v>17.9</v>
      </c>
      <c r="K29" s="482">
        <v>131.7</v>
      </c>
      <c r="L29" s="482">
        <v>129.9</v>
      </c>
      <c r="M29" s="482">
        <v>1.8</v>
      </c>
      <c r="N29" s="482">
        <v>20.2</v>
      </c>
      <c r="O29" s="482">
        <v>162.7</v>
      </c>
      <c r="P29" s="482">
        <v>157</v>
      </c>
      <c r="Q29" s="482">
        <v>5.7</v>
      </c>
      <c r="R29" s="482">
        <v>18</v>
      </c>
      <c r="S29" s="482">
        <v>146.9</v>
      </c>
      <c r="T29" s="482">
        <v>134.1</v>
      </c>
      <c r="U29" s="482">
        <v>12.8</v>
      </c>
      <c r="V29" s="482">
        <v>18.2</v>
      </c>
      <c r="W29" s="482">
        <v>158.5</v>
      </c>
      <c r="X29" s="482">
        <v>139.8</v>
      </c>
      <c r="Y29" s="482">
        <v>18.7</v>
      </c>
      <c r="Z29" s="482">
        <v>17.8</v>
      </c>
      <c r="AA29" s="482">
        <v>144</v>
      </c>
      <c r="AB29" s="482">
        <v>132.8</v>
      </c>
      <c r="AC29" s="482">
        <v>11.2</v>
      </c>
      <c r="AD29" s="482">
        <v>18.4</v>
      </c>
      <c r="AE29" s="482">
        <v>147.3</v>
      </c>
      <c r="AF29" s="482">
        <v>134.1</v>
      </c>
      <c r="AG29" s="482">
        <v>13.2</v>
      </c>
    </row>
    <row r="30" spans="1:33" ht="17.25">
      <c r="A30" s="349" t="s">
        <v>541</v>
      </c>
      <c r="B30" s="481">
        <v>20</v>
      </c>
      <c r="C30" s="482">
        <v>148.6</v>
      </c>
      <c r="D30" s="482">
        <v>144.4</v>
      </c>
      <c r="E30" s="482">
        <v>4.2</v>
      </c>
      <c r="F30" s="482">
        <v>20.7</v>
      </c>
      <c r="G30" s="482">
        <v>154.9</v>
      </c>
      <c r="H30" s="482">
        <v>148.4</v>
      </c>
      <c r="I30" s="482">
        <v>6.5</v>
      </c>
      <c r="J30" s="482">
        <v>19.6</v>
      </c>
      <c r="K30" s="482">
        <v>144</v>
      </c>
      <c r="L30" s="482">
        <v>141.5</v>
      </c>
      <c r="M30" s="482">
        <v>2.5</v>
      </c>
      <c r="N30" s="482">
        <v>18.7</v>
      </c>
      <c r="O30" s="482">
        <v>153.4</v>
      </c>
      <c r="P30" s="482">
        <v>146.2</v>
      </c>
      <c r="Q30" s="482">
        <v>7.2</v>
      </c>
      <c r="R30" s="482">
        <v>19.4</v>
      </c>
      <c r="S30" s="482">
        <v>155.1</v>
      </c>
      <c r="T30" s="482">
        <v>143.1</v>
      </c>
      <c r="U30" s="482">
        <v>12</v>
      </c>
      <c r="V30" s="482">
        <v>18.2</v>
      </c>
      <c r="W30" s="482">
        <v>155.4</v>
      </c>
      <c r="X30" s="482">
        <v>139.6</v>
      </c>
      <c r="Y30" s="482">
        <v>15.8</v>
      </c>
      <c r="Z30" s="482">
        <v>19.6</v>
      </c>
      <c r="AA30" s="482">
        <v>152.9</v>
      </c>
      <c r="AB30" s="482">
        <v>141.9</v>
      </c>
      <c r="AC30" s="482">
        <v>11</v>
      </c>
      <c r="AD30" s="482">
        <v>19.4</v>
      </c>
      <c r="AE30" s="482">
        <v>158.9</v>
      </c>
      <c r="AF30" s="482">
        <v>146.6</v>
      </c>
      <c r="AG30" s="482">
        <v>12.3</v>
      </c>
    </row>
    <row r="31" spans="1:33" ht="17.25">
      <c r="A31" s="349" t="s">
        <v>542</v>
      </c>
      <c r="B31" s="481">
        <v>18.6</v>
      </c>
      <c r="C31" s="482">
        <v>138.4</v>
      </c>
      <c r="D31" s="482">
        <v>134.1</v>
      </c>
      <c r="E31" s="482">
        <v>4.3</v>
      </c>
      <c r="F31" s="482">
        <v>19.2</v>
      </c>
      <c r="G31" s="482">
        <v>143.8</v>
      </c>
      <c r="H31" s="482">
        <v>137.7</v>
      </c>
      <c r="I31" s="482">
        <v>6.1</v>
      </c>
      <c r="J31" s="482">
        <v>18.1</v>
      </c>
      <c r="K31" s="482">
        <v>134.1</v>
      </c>
      <c r="L31" s="482">
        <v>131.3</v>
      </c>
      <c r="M31" s="482">
        <v>2.8</v>
      </c>
      <c r="N31" s="482">
        <v>17.9</v>
      </c>
      <c r="O31" s="482">
        <v>147</v>
      </c>
      <c r="P31" s="482">
        <v>139.5</v>
      </c>
      <c r="Q31" s="482">
        <v>7.5</v>
      </c>
      <c r="R31" s="482">
        <v>17.9</v>
      </c>
      <c r="S31" s="482">
        <v>145.4</v>
      </c>
      <c r="T31" s="482">
        <v>133.4</v>
      </c>
      <c r="U31" s="482">
        <v>12</v>
      </c>
      <c r="V31" s="482">
        <v>16</v>
      </c>
      <c r="W31" s="482">
        <v>138.4</v>
      </c>
      <c r="X31" s="482">
        <v>122.4</v>
      </c>
      <c r="Y31" s="482">
        <v>16</v>
      </c>
      <c r="Z31" s="482">
        <v>18.2</v>
      </c>
      <c r="AA31" s="482">
        <v>145.5</v>
      </c>
      <c r="AB31" s="482">
        <v>133.3</v>
      </c>
      <c r="AC31" s="482">
        <v>12.2</v>
      </c>
      <c r="AD31" s="482">
        <v>18.2</v>
      </c>
      <c r="AE31" s="482">
        <v>148</v>
      </c>
      <c r="AF31" s="482">
        <v>138.1</v>
      </c>
      <c r="AG31" s="482">
        <v>9.9</v>
      </c>
    </row>
    <row r="32" spans="1:33" ht="17.25">
      <c r="A32" s="349" t="s">
        <v>543</v>
      </c>
      <c r="B32" s="481">
        <v>20.1</v>
      </c>
      <c r="C32" s="482">
        <v>148.8</v>
      </c>
      <c r="D32" s="482">
        <v>144.4</v>
      </c>
      <c r="E32" s="482">
        <v>4.4</v>
      </c>
      <c r="F32" s="482">
        <v>20.8</v>
      </c>
      <c r="G32" s="482">
        <v>157.5</v>
      </c>
      <c r="H32" s="482">
        <v>150.4</v>
      </c>
      <c r="I32" s="482">
        <v>7.1</v>
      </c>
      <c r="J32" s="482">
        <v>19.5</v>
      </c>
      <c r="K32" s="482">
        <v>142.3</v>
      </c>
      <c r="L32" s="482">
        <v>139.9</v>
      </c>
      <c r="M32" s="482">
        <v>2.4</v>
      </c>
      <c r="N32" s="482">
        <v>20.2</v>
      </c>
      <c r="O32" s="482">
        <v>164.7</v>
      </c>
      <c r="P32" s="482">
        <v>158.4</v>
      </c>
      <c r="Q32" s="482">
        <v>6.3</v>
      </c>
      <c r="R32" s="482">
        <v>19.5</v>
      </c>
      <c r="S32" s="482">
        <v>156.8</v>
      </c>
      <c r="T32" s="482">
        <v>144.4</v>
      </c>
      <c r="U32" s="482">
        <v>12.4</v>
      </c>
      <c r="V32" s="482">
        <v>18.6</v>
      </c>
      <c r="W32" s="482">
        <v>160.4</v>
      </c>
      <c r="X32" s="482">
        <v>142.6</v>
      </c>
      <c r="Y32" s="482">
        <v>17.8</v>
      </c>
      <c r="Z32" s="482">
        <v>19.7</v>
      </c>
      <c r="AA32" s="482">
        <v>156.6</v>
      </c>
      <c r="AB32" s="482">
        <v>145.5</v>
      </c>
      <c r="AC32" s="482">
        <v>11.1</v>
      </c>
      <c r="AD32" s="482">
        <v>19.6</v>
      </c>
      <c r="AE32" s="482">
        <v>155.6</v>
      </c>
      <c r="AF32" s="482">
        <v>142.8</v>
      </c>
      <c r="AG32" s="482">
        <v>12.8</v>
      </c>
    </row>
    <row r="33" spans="1:33" ht="17.25">
      <c r="A33" s="349" t="s">
        <v>544</v>
      </c>
      <c r="B33" s="481">
        <v>19.6</v>
      </c>
      <c r="C33" s="482">
        <v>137.6</v>
      </c>
      <c r="D33" s="482">
        <v>133.9</v>
      </c>
      <c r="E33" s="482">
        <v>3.7</v>
      </c>
      <c r="F33" s="482">
        <v>19.5</v>
      </c>
      <c r="G33" s="482">
        <v>149.6</v>
      </c>
      <c r="H33" s="482">
        <v>142.6</v>
      </c>
      <c r="I33" s="482">
        <v>7</v>
      </c>
      <c r="J33" s="482">
        <v>19.7</v>
      </c>
      <c r="K33" s="482">
        <v>130.4</v>
      </c>
      <c r="L33" s="482">
        <v>128.7</v>
      </c>
      <c r="M33" s="482">
        <v>1.7</v>
      </c>
      <c r="N33" s="482">
        <v>19</v>
      </c>
      <c r="O33" s="482">
        <v>155.1</v>
      </c>
      <c r="P33" s="482">
        <v>149.5</v>
      </c>
      <c r="Q33" s="482">
        <v>5.6</v>
      </c>
      <c r="R33" s="482">
        <v>19.1</v>
      </c>
      <c r="S33" s="482">
        <v>154</v>
      </c>
      <c r="T33" s="482">
        <v>142.6</v>
      </c>
      <c r="U33" s="482">
        <v>11.4</v>
      </c>
      <c r="V33" s="482">
        <v>18</v>
      </c>
      <c r="W33" s="482">
        <v>153.3</v>
      </c>
      <c r="X33" s="482">
        <v>136.7</v>
      </c>
      <c r="Y33" s="482">
        <v>16.6</v>
      </c>
      <c r="Z33" s="482">
        <v>18.8</v>
      </c>
      <c r="AA33" s="482">
        <v>151.4</v>
      </c>
      <c r="AB33" s="482">
        <v>140.1</v>
      </c>
      <c r="AC33" s="482">
        <v>11.3</v>
      </c>
      <c r="AD33" s="482">
        <v>20.2</v>
      </c>
      <c r="AE33" s="482">
        <v>159.2</v>
      </c>
      <c r="AF33" s="482">
        <v>149.5</v>
      </c>
      <c r="AG33" s="482">
        <v>9.7</v>
      </c>
    </row>
    <row r="34" spans="1:33" ht="17.25">
      <c r="A34" s="349" t="s">
        <v>545</v>
      </c>
      <c r="B34" s="481">
        <v>19.4</v>
      </c>
      <c r="C34" s="482">
        <v>134.5</v>
      </c>
      <c r="D34" s="482">
        <v>130.8</v>
      </c>
      <c r="E34" s="482">
        <v>3.7</v>
      </c>
      <c r="F34" s="482">
        <v>20.1</v>
      </c>
      <c r="G34" s="482">
        <v>152</v>
      </c>
      <c r="H34" s="482">
        <v>144.5</v>
      </c>
      <c r="I34" s="482">
        <v>7.5</v>
      </c>
      <c r="J34" s="482">
        <v>19</v>
      </c>
      <c r="K34" s="482">
        <v>124.3</v>
      </c>
      <c r="L34" s="482">
        <v>122.8</v>
      </c>
      <c r="M34" s="482">
        <v>1.5</v>
      </c>
      <c r="N34" s="482">
        <v>19.5</v>
      </c>
      <c r="O34" s="482">
        <v>157.9</v>
      </c>
      <c r="P34" s="482">
        <v>153.8</v>
      </c>
      <c r="Q34" s="482">
        <v>4.1</v>
      </c>
      <c r="R34" s="482">
        <v>18.2</v>
      </c>
      <c r="S34" s="482">
        <v>146.8</v>
      </c>
      <c r="T34" s="482">
        <v>134.9</v>
      </c>
      <c r="U34" s="482">
        <v>11.9</v>
      </c>
      <c r="V34" s="482">
        <v>16.4</v>
      </c>
      <c r="W34" s="482">
        <v>143.2</v>
      </c>
      <c r="X34" s="482">
        <v>126.1</v>
      </c>
      <c r="Y34" s="482">
        <v>17.1</v>
      </c>
      <c r="Z34" s="482">
        <v>18.3</v>
      </c>
      <c r="AA34" s="482">
        <v>147.3</v>
      </c>
      <c r="AB34" s="482">
        <v>135.6</v>
      </c>
      <c r="AC34" s="482">
        <v>11.7</v>
      </c>
      <c r="AD34" s="482">
        <v>18.5</v>
      </c>
      <c r="AE34" s="482">
        <v>146.9</v>
      </c>
      <c r="AF34" s="482">
        <v>136.7</v>
      </c>
      <c r="AG34" s="482">
        <v>10.2</v>
      </c>
    </row>
    <row r="35" spans="1:33" ht="17.25">
      <c r="A35" s="349" t="s">
        <v>546</v>
      </c>
      <c r="B35" s="481">
        <v>18.8</v>
      </c>
      <c r="C35" s="482">
        <v>129.8</v>
      </c>
      <c r="D35" s="482">
        <v>126</v>
      </c>
      <c r="E35" s="482">
        <v>3.8</v>
      </c>
      <c r="F35" s="482">
        <v>19.6</v>
      </c>
      <c r="G35" s="482">
        <v>149.5</v>
      </c>
      <c r="H35" s="482">
        <v>142.4</v>
      </c>
      <c r="I35" s="482">
        <v>7.1</v>
      </c>
      <c r="J35" s="482">
        <v>18.3</v>
      </c>
      <c r="K35" s="482">
        <v>118.3</v>
      </c>
      <c r="L35" s="482">
        <v>116.5</v>
      </c>
      <c r="M35" s="482">
        <v>1.8</v>
      </c>
      <c r="N35" s="482">
        <v>18.5</v>
      </c>
      <c r="O35" s="482">
        <v>151.1</v>
      </c>
      <c r="P35" s="482">
        <v>145.5</v>
      </c>
      <c r="Q35" s="482">
        <v>5.6</v>
      </c>
      <c r="R35" s="482">
        <v>18.3</v>
      </c>
      <c r="S35" s="482">
        <v>149.6</v>
      </c>
      <c r="T35" s="482">
        <v>137.8</v>
      </c>
      <c r="U35" s="482">
        <v>11.8</v>
      </c>
      <c r="V35" s="482">
        <v>16.7</v>
      </c>
      <c r="W35" s="482">
        <v>147.6</v>
      </c>
      <c r="X35" s="482">
        <v>130.1</v>
      </c>
      <c r="Y35" s="482">
        <v>17.5</v>
      </c>
      <c r="Z35" s="482">
        <v>18.2</v>
      </c>
      <c r="AA35" s="482">
        <v>148.4</v>
      </c>
      <c r="AB35" s="482">
        <v>137.5</v>
      </c>
      <c r="AC35" s="482">
        <v>10.9</v>
      </c>
      <c r="AD35" s="482">
        <v>19.1</v>
      </c>
      <c r="AE35" s="482">
        <v>152.9</v>
      </c>
      <c r="AF35" s="482">
        <v>141.2</v>
      </c>
      <c r="AG35" s="482">
        <v>11.7</v>
      </c>
    </row>
    <row r="36" spans="1:33" ht="17.25">
      <c r="A36" s="349" t="s">
        <v>547</v>
      </c>
      <c r="B36" s="481">
        <v>18.8</v>
      </c>
      <c r="C36" s="482">
        <v>130.6</v>
      </c>
      <c r="D36" s="482">
        <v>126.2</v>
      </c>
      <c r="E36" s="482">
        <v>4.4</v>
      </c>
      <c r="F36" s="482">
        <v>19.5</v>
      </c>
      <c r="G36" s="482">
        <v>147.6</v>
      </c>
      <c r="H36" s="482">
        <v>139.2</v>
      </c>
      <c r="I36" s="482">
        <v>8.4</v>
      </c>
      <c r="J36" s="482">
        <v>18.4</v>
      </c>
      <c r="K36" s="482">
        <v>120.8</v>
      </c>
      <c r="L36" s="482">
        <v>118.7</v>
      </c>
      <c r="M36" s="482">
        <v>2.1</v>
      </c>
      <c r="N36" s="482">
        <v>19.1</v>
      </c>
      <c r="O36" s="482">
        <v>156.4</v>
      </c>
      <c r="P36" s="482">
        <v>150.4</v>
      </c>
      <c r="Q36" s="482">
        <v>6</v>
      </c>
      <c r="R36" s="482">
        <v>18.5</v>
      </c>
      <c r="S36" s="482">
        <v>149</v>
      </c>
      <c r="T36" s="482">
        <v>137.4</v>
      </c>
      <c r="U36" s="482">
        <v>11.6</v>
      </c>
      <c r="V36" s="482">
        <v>17.7</v>
      </c>
      <c r="W36" s="482">
        <v>150.7</v>
      </c>
      <c r="X36" s="482">
        <v>133.2</v>
      </c>
      <c r="Y36" s="482">
        <v>17.5</v>
      </c>
      <c r="Z36" s="482">
        <v>18.4</v>
      </c>
      <c r="AA36" s="482">
        <v>145.6</v>
      </c>
      <c r="AB36" s="482">
        <v>136.1</v>
      </c>
      <c r="AC36" s="482">
        <v>9.5</v>
      </c>
      <c r="AD36" s="482">
        <v>19.2</v>
      </c>
      <c r="AE36" s="482">
        <v>155.7</v>
      </c>
      <c r="AF36" s="482">
        <v>141.7</v>
      </c>
      <c r="AG36" s="482">
        <v>14</v>
      </c>
    </row>
    <row r="37" spans="1:33" ht="17.25">
      <c r="A37" s="349" t="s">
        <v>548</v>
      </c>
      <c r="B37" s="481">
        <v>19.6</v>
      </c>
      <c r="C37" s="482">
        <v>134.6</v>
      </c>
      <c r="D37" s="482">
        <v>129.6</v>
      </c>
      <c r="E37" s="482">
        <v>5</v>
      </c>
      <c r="F37" s="482">
        <v>19.6</v>
      </c>
      <c r="G37" s="482">
        <v>151</v>
      </c>
      <c r="H37" s="482">
        <v>141.7</v>
      </c>
      <c r="I37" s="482">
        <v>9.3</v>
      </c>
      <c r="J37" s="482">
        <v>19.5</v>
      </c>
      <c r="K37" s="482">
        <v>124.1</v>
      </c>
      <c r="L37" s="482">
        <v>121.9</v>
      </c>
      <c r="M37" s="482">
        <v>2.2</v>
      </c>
      <c r="N37" s="482">
        <v>18.5</v>
      </c>
      <c r="O37" s="482">
        <v>151.5</v>
      </c>
      <c r="P37" s="482">
        <v>145.5</v>
      </c>
      <c r="Q37" s="482">
        <v>6</v>
      </c>
      <c r="R37" s="482">
        <v>18.7</v>
      </c>
      <c r="S37" s="482">
        <v>150.2</v>
      </c>
      <c r="T37" s="482">
        <v>137.5</v>
      </c>
      <c r="U37" s="482">
        <v>12.7</v>
      </c>
      <c r="V37" s="482">
        <v>17.6</v>
      </c>
      <c r="W37" s="482">
        <v>149</v>
      </c>
      <c r="X37" s="482">
        <v>132.5</v>
      </c>
      <c r="Y37" s="482">
        <v>16.5</v>
      </c>
      <c r="Z37" s="482">
        <v>18.6</v>
      </c>
      <c r="AA37" s="482">
        <v>149.4</v>
      </c>
      <c r="AB37" s="482">
        <v>137.6</v>
      </c>
      <c r="AC37" s="482">
        <v>11.8</v>
      </c>
      <c r="AD37" s="482">
        <v>19.3</v>
      </c>
      <c r="AE37" s="482">
        <v>152.5</v>
      </c>
      <c r="AF37" s="482">
        <v>139.3</v>
      </c>
      <c r="AG37" s="482">
        <v>13.2</v>
      </c>
    </row>
    <row r="38" spans="1:33" ht="17.25">
      <c r="A38" s="349" t="s">
        <v>549</v>
      </c>
      <c r="B38" s="481">
        <v>19.1</v>
      </c>
      <c r="C38" s="482">
        <v>132</v>
      </c>
      <c r="D38" s="482">
        <v>127.4</v>
      </c>
      <c r="E38" s="482">
        <v>4.6</v>
      </c>
      <c r="F38" s="482">
        <v>19.6</v>
      </c>
      <c r="G38" s="482">
        <v>150.1</v>
      </c>
      <c r="H38" s="482">
        <v>141.8</v>
      </c>
      <c r="I38" s="482">
        <v>8.3</v>
      </c>
      <c r="J38" s="482">
        <v>18.8</v>
      </c>
      <c r="K38" s="482">
        <v>120.6</v>
      </c>
      <c r="L38" s="482">
        <v>118.4</v>
      </c>
      <c r="M38" s="482">
        <v>2.2</v>
      </c>
      <c r="N38" s="482">
        <v>20</v>
      </c>
      <c r="O38" s="482">
        <v>165.3</v>
      </c>
      <c r="P38" s="482">
        <v>156.7</v>
      </c>
      <c r="Q38" s="482">
        <v>8.6</v>
      </c>
      <c r="R38" s="482">
        <v>18.1</v>
      </c>
      <c r="S38" s="482">
        <v>148.1</v>
      </c>
      <c r="T38" s="482">
        <v>136</v>
      </c>
      <c r="U38" s="482">
        <v>12.1</v>
      </c>
      <c r="V38" s="482">
        <v>17</v>
      </c>
      <c r="W38" s="482">
        <v>144.4</v>
      </c>
      <c r="X38" s="482">
        <v>128.3</v>
      </c>
      <c r="Y38" s="482">
        <v>16.1</v>
      </c>
      <c r="Z38" s="482">
        <v>17.9</v>
      </c>
      <c r="AA38" s="482">
        <v>146.6</v>
      </c>
      <c r="AB38" s="482">
        <v>135.6</v>
      </c>
      <c r="AC38" s="482">
        <v>11</v>
      </c>
      <c r="AD38" s="482">
        <v>18.9</v>
      </c>
      <c r="AE38" s="482">
        <v>152.7</v>
      </c>
      <c r="AF38" s="482">
        <v>139.6</v>
      </c>
      <c r="AG38" s="482">
        <v>13.1</v>
      </c>
    </row>
    <row r="39" spans="1:33" ht="17.25">
      <c r="A39" s="350"/>
      <c r="B39" s="481"/>
      <c r="C39" s="480"/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</row>
    <row r="40" spans="1:33" ht="17.25">
      <c r="A40" s="335" t="s">
        <v>214</v>
      </c>
      <c r="B40" s="481"/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</row>
    <row r="41" spans="1:33" ht="17.25">
      <c r="A41" s="340" t="s">
        <v>581</v>
      </c>
      <c r="B41" s="479">
        <v>18.3</v>
      </c>
      <c r="C41" s="480">
        <v>123.7</v>
      </c>
      <c r="D41" s="480">
        <v>120.6</v>
      </c>
      <c r="E41" s="480">
        <v>3.1</v>
      </c>
      <c r="F41" s="480">
        <v>19.4</v>
      </c>
      <c r="G41" s="480">
        <v>138.6</v>
      </c>
      <c r="H41" s="480">
        <v>133.9</v>
      </c>
      <c r="I41" s="480">
        <v>4.7</v>
      </c>
      <c r="J41" s="480">
        <v>17.3</v>
      </c>
      <c r="K41" s="480">
        <v>110.5</v>
      </c>
      <c r="L41" s="480">
        <v>108.8</v>
      </c>
      <c r="M41" s="480">
        <v>1.7</v>
      </c>
      <c r="N41" s="480">
        <v>18.1</v>
      </c>
      <c r="O41" s="480">
        <v>139.7</v>
      </c>
      <c r="P41" s="480">
        <v>136.3</v>
      </c>
      <c r="Q41" s="480">
        <v>3.4</v>
      </c>
      <c r="R41" s="480">
        <v>16.6</v>
      </c>
      <c r="S41" s="480">
        <v>117.9</v>
      </c>
      <c r="T41" s="480">
        <v>112.2</v>
      </c>
      <c r="U41" s="480">
        <v>5.7</v>
      </c>
      <c r="V41" s="480">
        <v>17.3</v>
      </c>
      <c r="W41" s="480">
        <v>131.4</v>
      </c>
      <c r="X41" s="480">
        <v>124.2</v>
      </c>
      <c r="Y41" s="480">
        <v>7.2</v>
      </c>
      <c r="Z41" s="480">
        <v>16</v>
      </c>
      <c r="AA41" s="480">
        <v>109.9</v>
      </c>
      <c r="AB41" s="480">
        <v>104</v>
      </c>
      <c r="AC41" s="480">
        <v>5.9</v>
      </c>
      <c r="AD41" s="480">
        <v>18.6</v>
      </c>
      <c r="AE41" s="480">
        <v>134.3</v>
      </c>
      <c r="AF41" s="480">
        <v>131.1</v>
      </c>
      <c r="AG41" s="480">
        <v>3.2</v>
      </c>
    </row>
    <row r="42" spans="1:33" ht="17.25">
      <c r="A42" s="344"/>
      <c r="B42" s="481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</row>
    <row r="43" spans="1:33" ht="17.25">
      <c r="A43" s="348" t="s">
        <v>583</v>
      </c>
      <c r="B43" s="481">
        <v>17.8</v>
      </c>
      <c r="C43" s="482">
        <v>123.5</v>
      </c>
      <c r="D43" s="482">
        <v>120.2</v>
      </c>
      <c r="E43" s="482">
        <v>3.3</v>
      </c>
      <c r="F43" s="482">
        <v>18.7</v>
      </c>
      <c r="G43" s="482">
        <v>134.1</v>
      </c>
      <c r="H43" s="482">
        <v>128.9</v>
      </c>
      <c r="I43" s="482">
        <v>5.2</v>
      </c>
      <c r="J43" s="482">
        <v>17</v>
      </c>
      <c r="K43" s="482">
        <v>114.1</v>
      </c>
      <c r="L43" s="482">
        <v>112.5</v>
      </c>
      <c r="M43" s="482">
        <v>1.6</v>
      </c>
      <c r="N43" s="482">
        <v>16.6</v>
      </c>
      <c r="O43" s="482">
        <v>127</v>
      </c>
      <c r="P43" s="482">
        <v>125.2</v>
      </c>
      <c r="Q43" s="482">
        <v>1.8</v>
      </c>
      <c r="R43" s="482">
        <v>16.1</v>
      </c>
      <c r="S43" s="482">
        <v>116</v>
      </c>
      <c r="T43" s="482">
        <v>109.8</v>
      </c>
      <c r="U43" s="482">
        <v>6.2</v>
      </c>
      <c r="V43" s="482">
        <v>16.7</v>
      </c>
      <c r="W43" s="482">
        <v>126.8</v>
      </c>
      <c r="X43" s="482">
        <v>118.3</v>
      </c>
      <c r="Y43" s="482">
        <v>8.5</v>
      </c>
      <c r="Z43" s="482">
        <v>15.5</v>
      </c>
      <c r="AA43" s="482">
        <v>108.1</v>
      </c>
      <c r="AB43" s="482">
        <v>101.9</v>
      </c>
      <c r="AC43" s="482">
        <v>6.2</v>
      </c>
      <c r="AD43" s="482">
        <v>18.1</v>
      </c>
      <c r="AE43" s="482">
        <v>136.3</v>
      </c>
      <c r="AF43" s="482">
        <v>133</v>
      </c>
      <c r="AG43" s="482">
        <v>3.3</v>
      </c>
    </row>
    <row r="44" spans="1:33" ht="17.25">
      <c r="A44" s="349" t="s">
        <v>539</v>
      </c>
      <c r="B44" s="481">
        <v>17.5</v>
      </c>
      <c r="C44" s="482">
        <v>121</v>
      </c>
      <c r="D44" s="482">
        <v>117</v>
      </c>
      <c r="E44" s="482">
        <v>4</v>
      </c>
      <c r="F44" s="482">
        <v>18.8</v>
      </c>
      <c r="G44" s="482">
        <v>135.4</v>
      </c>
      <c r="H44" s="482">
        <v>129.1</v>
      </c>
      <c r="I44" s="482">
        <v>6.3</v>
      </c>
      <c r="J44" s="482">
        <v>16.4</v>
      </c>
      <c r="K44" s="482">
        <v>108</v>
      </c>
      <c r="L44" s="482">
        <v>106.1</v>
      </c>
      <c r="M44" s="482">
        <v>1.9</v>
      </c>
      <c r="N44" s="482">
        <v>15.2</v>
      </c>
      <c r="O44" s="482">
        <v>116.4</v>
      </c>
      <c r="P44" s="482">
        <v>114.3</v>
      </c>
      <c r="Q44" s="482">
        <v>2.1</v>
      </c>
      <c r="R44" s="482">
        <v>17.1</v>
      </c>
      <c r="S44" s="482">
        <v>118.2</v>
      </c>
      <c r="T44" s="482">
        <v>112.4</v>
      </c>
      <c r="U44" s="482">
        <v>5.8</v>
      </c>
      <c r="V44" s="482">
        <v>16.8</v>
      </c>
      <c r="W44" s="482">
        <v>129.4</v>
      </c>
      <c r="X44" s="482">
        <v>121.5</v>
      </c>
      <c r="Y44" s="482">
        <v>7.9</v>
      </c>
      <c r="Z44" s="482">
        <v>16.5</v>
      </c>
      <c r="AA44" s="482">
        <v>106.9</v>
      </c>
      <c r="AB44" s="482">
        <v>101.6</v>
      </c>
      <c r="AC44" s="482">
        <v>5.3</v>
      </c>
      <c r="AD44" s="482">
        <v>19.2</v>
      </c>
      <c r="AE44" s="482">
        <v>141.2</v>
      </c>
      <c r="AF44" s="482">
        <v>136.3</v>
      </c>
      <c r="AG44" s="482">
        <v>4.9</v>
      </c>
    </row>
    <row r="45" spans="1:33" ht="17.25">
      <c r="A45" s="349" t="s">
        <v>540</v>
      </c>
      <c r="B45" s="481">
        <v>17.8</v>
      </c>
      <c r="C45" s="482">
        <v>122</v>
      </c>
      <c r="D45" s="482">
        <v>119</v>
      </c>
      <c r="E45" s="482">
        <v>3</v>
      </c>
      <c r="F45" s="482">
        <v>19</v>
      </c>
      <c r="G45" s="482">
        <v>134.6</v>
      </c>
      <c r="H45" s="482">
        <v>129.9</v>
      </c>
      <c r="I45" s="482">
        <v>4.7</v>
      </c>
      <c r="J45" s="482">
        <v>16.8</v>
      </c>
      <c r="K45" s="482">
        <v>110.6</v>
      </c>
      <c r="L45" s="482">
        <v>109.1</v>
      </c>
      <c r="M45" s="482">
        <v>1.5</v>
      </c>
      <c r="N45" s="482">
        <v>18.5</v>
      </c>
      <c r="O45" s="482">
        <v>142.4</v>
      </c>
      <c r="P45" s="482">
        <v>139.7</v>
      </c>
      <c r="Q45" s="482">
        <v>2.7</v>
      </c>
      <c r="R45" s="482">
        <v>16.5</v>
      </c>
      <c r="S45" s="482">
        <v>117.2</v>
      </c>
      <c r="T45" s="482">
        <v>111.6</v>
      </c>
      <c r="U45" s="482">
        <v>5.6</v>
      </c>
      <c r="V45" s="482">
        <v>18.5</v>
      </c>
      <c r="W45" s="482">
        <v>142.5</v>
      </c>
      <c r="X45" s="482">
        <v>135</v>
      </c>
      <c r="Y45" s="482">
        <v>7.5</v>
      </c>
      <c r="Z45" s="482">
        <v>15.4</v>
      </c>
      <c r="AA45" s="482">
        <v>104.7</v>
      </c>
      <c r="AB45" s="482">
        <v>99.4</v>
      </c>
      <c r="AC45" s="482">
        <v>5.3</v>
      </c>
      <c r="AD45" s="482">
        <v>18.7</v>
      </c>
      <c r="AE45" s="482">
        <v>140.8</v>
      </c>
      <c r="AF45" s="482">
        <v>136</v>
      </c>
      <c r="AG45" s="482">
        <v>4.8</v>
      </c>
    </row>
    <row r="46" spans="1:33" ht="17.25">
      <c r="A46" s="349" t="s">
        <v>541</v>
      </c>
      <c r="B46" s="481">
        <v>19</v>
      </c>
      <c r="C46" s="482">
        <v>130.5</v>
      </c>
      <c r="D46" s="482">
        <v>127.3</v>
      </c>
      <c r="E46" s="482">
        <v>3.2</v>
      </c>
      <c r="F46" s="482">
        <v>20.1</v>
      </c>
      <c r="G46" s="482">
        <v>142.7</v>
      </c>
      <c r="H46" s="482">
        <v>138.2</v>
      </c>
      <c r="I46" s="482">
        <v>4.5</v>
      </c>
      <c r="J46" s="482">
        <v>18</v>
      </c>
      <c r="K46" s="482">
        <v>119.4</v>
      </c>
      <c r="L46" s="482">
        <v>117.3</v>
      </c>
      <c r="M46" s="482">
        <v>2.1</v>
      </c>
      <c r="N46" s="482">
        <v>18</v>
      </c>
      <c r="O46" s="482">
        <v>139.7</v>
      </c>
      <c r="P46" s="482">
        <v>136.3</v>
      </c>
      <c r="Q46" s="482">
        <v>3.4</v>
      </c>
      <c r="R46" s="482">
        <v>17.6</v>
      </c>
      <c r="S46" s="482">
        <v>124.2</v>
      </c>
      <c r="T46" s="482">
        <v>118.8</v>
      </c>
      <c r="U46" s="482">
        <v>5.4</v>
      </c>
      <c r="V46" s="482">
        <v>17.9</v>
      </c>
      <c r="W46" s="482">
        <v>137.8</v>
      </c>
      <c r="X46" s="482">
        <v>131.6</v>
      </c>
      <c r="Y46" s="482">
        <v>6.2</v>
      </c>
      <c r="Z46" s="482">
        <v>16.8</v>
      </c>
      <c r="AA46" s="482">
        <v>113.2</v>
      </c>
      <c r="AB46" s="482">
        <v>107.9</v>
      </c>
      <c r="AC46" s="482">
        <v>5.3</v>
      </c>
      <c r="AD46" s="482">
        <v>20.5</v>
      </c>
      <c r="AE46" s="482">
        <v>153.6</v>
      </c>
      <c r="AF46" s="482">
        <v>148.9</v>
      </c>
      <c r="AG46" s="482">
        <v>4.7</v>
      </c>
    </row>
    <row r="47" spans="1:33" ht="17.25">
      <c r="A47" s="349" t="s">
        <v>542</v>
      </c>
      <c r="B47" s="481">
        <v>17.7</v>
      </c>
      <c r="C47" s="482">
        <v>120.2</v>
      </c>
      <c r="D47" s="482">
        <v>117.3</v>
      </c>
      <c r="E47" s="482">
        <v>2.9</v>
      </c>
      <c r="F47" s="482">
        <v>18.9</v>
      </c>
      <c r="G47" s="482">
        <v>133.2</v>
      </c>
      <c r="H47" s="482">
        <v>129.5</v>
      </c>
      <c r="I47" s="482">
        <v>3.7</v>
      </c>
      <c r="J47" s="482">
        <v>16.7</v>
      </c>
      <c r="K47" s="482">
        <v>108.4</v>
      </c>
      <c r="L47" s="482">
        <v>106.3</v>
      </c>
      <c r="M47" s="482">
        <v>2.1</v>
      </c>
      <c r="N47" s="482">
        <v>16.9</v>
      </c>
      <c r="O47" s="482">
        <v>133.3</v>
      </c>
      <c r="P47" s="482">
        <v>128.1</v>
      </c>
      <c r="Q47" s="482">
        <v>5.2</v>
      </c>
      <c r="R47" s="482">
        <v>16.9</v>
      </c>
      <c r="S47" s="482">
        <v>118.7</v>
      </c>
      <c r="T47" s="482">
        <v>112.6</v>
      </c>
      <c r="U47" s="482">
        <v>6.1</v>
      </c>
      <c r="V47" s="482">
        <v>16.1</v>
      </c>
      <c r="W47" s="482">
        <v>120.3</v>
      </c>
      <c r="X47" s="482">
        <v>113.9</v>
      </c>
      <c r="Y47" s="482">
        <v>6.4</v>
      </c>
      <c r="Z47" s="482">
        <v>17</v>
      </c>
      <c r="AA47" s="482">
        <v>114.1</v>
      </c>
      <c r="AB47" s="482">
        <v>107.1</v>
      </c>
      <c r="AC47" s="482">
        <v>7</v>
      </c>
      <c r="AD47" s="482">
        <v>17.9</v>
      </c>
      <c r="AE47" s="482">
        <v>132.9</v>
      </c>
      <c r="AF47" s="482">
        <v>129.9</v>
      </c>
      <c r="AG47" s="482">
        <v>3</v>
      </c>
    </row>
    <row r="48" spans="1:33" ht="17.25">
      <c r="A48" s="349" t="s">
        <v>543</v>
      </c>
      <c r="B48" s="481">
        <v>19</v>
      </c>
      <c r="C48" s="482">
        <v>131.4</v>
      </c>
      <c r="D48" s="482">
        <v>128</v>
      </c>
      <c r="E48" s="482">
        <v>3.4</v>
      </c>
      <c r="F48" s="482">
        <v>20.3</v>
      </c>
      <c r="G48" s="482">
        <v>145.4</v>
      </c>
      <c r="H48" s="482">
        <v>140.4</v>
      </c>
      <c r="I48" s="482">
        <v>5</v>
      </c>
      <c r="J48" s="482">
        <v>17.8</v>
      </c>
      <c r="K48" s="482">
        <v>118.6</v>
      </c>
      <c r="L48" s="482">
        <v>116.7</v>
      </c>
      <c r="M48" s="482">
        <v>1.9</v>
      </c>
      <c r="N48" s="482">
        <v>19.2</v>
      </c>
      <c r="O48" s="482">
        <v>148.8</v>
      </c>
      <c r="P48" s="482">
        <v>144.1</v>
      </c>
      <c r="Q48" s="482">
        <v>4.7</v>
      </c>
      <c r="R48" s="482">
        <v>17.4</v>
      </c>
      <c r="S48" s="482">
        <v>128.3</v>
      </c>
      <c r="T48" s="482">
        <v>121.9</v>
      </c>
      <c r="U48" s="482">
        <v>6.4</v>
      </c>
      <c r="V48" s="482">
        <v>17.9</v>
      </c>
      <c r="W48" s="482">
        <v>140.1</v>
      </c>
      <c r="X48" s="482">
        <v>132.9</v>
      </c>
      <c r="Y48" s="482">
        <v>7.2</v>
      </c>
      <c r="Z48" s="482">
        <v>16.6</v>
      </c>
      <c r="AA48" s="482">
        <v>120.5</v>
      </c>
      <c r="AB48" s="482">
        <v>113.5</v>
      </c>
      <c r="AC48" s="482">
        <v>7</v>
      </c>
      <c r="AD48" s="482">
        <v>20</v>
      </c>
      <c r="AE48" s="482">
        <v>146.8</v>
      </c>
      <c r="AF48" s="482">
        <v>143.9</v>
      </c>
      <c r="AG48" s="482">
        <v>2.9</v>
      </c>
    </row>
    <row r="49" spans="1:33" ht="17.25">
      <c r="A49" s="349" t="s">
        <v>544</v>
      </c>
      <c r="B49" s="481">
        <v>19.1</v>
      </c>
      <c r="C49" s="482">
        <v>129.3</v>
      </c>
      <c r="D49" s="482">
        <v>126.7</v>
      </c>
      <c r="E49" s="482">
        <v>2.6</v>
      </c>
      <c r="F49" s="482">
        <v>19.7</v>
      </c>
      <c r="G49" s="482">
        <v>143.4</v>
      </c>
      <c r="H49" s="482">
        <v>139.6</v>
      </c>
      <c r="I49" s="482">
        <v>3.8</v>
      </c>
      <c r="J49" s="482">
        <v>18.5</v>
      </c>
      <c r="K49" s="482">
        <v>115.7</v>
      </c>
      <c r="L49" s="482">
        <v>114.3</v>
      </c>
      <c r="M49" s="482">
        <v>1.4</v>
      </c>
      <c r="N49" s="482">
        <v>18.6</v>
      </c>
      <c r="O49" s="482">
        <v>144.3</v>
      </c>
      <c r="P49" s="482">
        <v>140.3</v>
      </c>
      <c r="Q49" s="482">
        <v>4</v>
      </c>
      <c r="R49" s="482">
        <v>16.1</v>
      </c>
      <c r="S49" s="482">
        <v>111.6</v>
      </c>
      <c r="T49" s="482">
        <v>106.9</v>
      </c>
      <c r="U49" s="482">
        <v>4.7</v>
      </c>
      <c r="V49" s="482">
        <v>17.1</v>
      </c>
      <c r="W49" s="482">
        <v>127.7</v>
      </c>
      <c r="X49" s="482">
        <v>121.4</v>
      </c>
      <c r="Y49" s="482">
        <v>6.3</v>
      </c>
      <c r="Z49" s="482">
        <v>15.3</v>
      </c>
      <c r="AA49" s="482">
        <v>103.2</v>
      </c>
      <c r="AB49" s="482">
        <v>98.4</v>
      </c>
      <c r="AC49" s="482">
        <v>4.8</v>
      </c>
      <c r="AD49" s="482">
        <v>18.9</v>
      </c>
      <c r="AE49" s="482">
        <v>131.5</v>
      </c>
      <c r="AF49" s="482">
        <v>129.2</v>
      </c>
      <c r="AG49" s="482">
        <v>2.3</v>
      </c>
    </row>
    <row r="50" spans="1:33" ht="17.25">
      <c r="A50" s="349" t="s">
        <v>545</v>
      </c>
      <c r="B50" s="481">
        <v>18.7</v>
      </c>
      <c r="C50" s="482">
        <v>125</v>
      </c>
      <c r="D50" s="482">
        <v>122.2</v>
      </c>
      <c r="E50" s="482">
        <v>2.8</v>
      </c>
      <c r="F50" s="482">
        <v>19.7</v>
      </c>
      <c r="G50" s="482">
        <v>141.2</v>
      </c>
      <c r="H50" s="482">
        <v>136.7</v>
      </c>
      <c r="I50" s="482">
        <v>4.5</v>
      </c>
      <c r="J50" s="482">
        <v>17.7</v>
      </c>
      <c r="K50" s="482">
        <v>109.5</v>
      </c>
      <c r="L50" s="482">
        <v>108.4</v>
      </c>
      <c r="M50" s="482">
        <v>1.1</v>
      </c>
      <c r="N50" s="482">
        <v>19.2</v>
      </c>
      <c r="O50" s="482">
        <v>148.1</v>
      </c>
      <c r="P50" s="482">
        <v>144.3</v>
      </c>
      <c r="Q50" s="482">
        <v>3.8</v>
      </c>
      <c r="R50" s="482">
        <v>16</v>
      </c>
      <c r="S50" s="482">
        <v>112.7</v>
      </c>
      <c r="T50" s="482">
        <v>107.6</v>
      </c>
      <c r="U50" s="482">
        <v>5.1</v>
      </c>
      <c r="V50" s="482">
        <v>17.9</v>
      </c>
      <c r="W50" s="482">
        <v>135.6</v>
      </c>
      <c r="X50" s="482">
        <v>129</v>
      </c>
      <c r="Y50" s="482">
        <v>6.6</v>
      </c>
      <c r="Z50" s="482">
        <v>15.3</v>
      </c>
      <c r="AA50" s="482">
        <v>104.7</v>
      </c>
      <c r="AB50" s="482">
        <v>99.3</v>
      </c>
      <c r="AC50" s="482">
        <v>5.4</v>
      </c>
      <c r="AD50" s="482">
        <v>17.6</v>
      </c>
      <c r="AE50" s="482">
        <v>123.3</v>
      </c>
      <c r="AF50" s="482">
        <v>121.4</v>
      </c>
      <c r="AG50" s="482">
        <v>1.9</v>
      </c>
    </row>
    <row r="51" spans="1:33" ht="17.25">
      <c r="A51" s="349" t="s">
        <v>546</v>
      </c>
      <c r="B51" s="481">
        <v>18.2</v>
      </c>
      <c r="C51" s="482">
        <v>122.6</v>
      </c>
      <c r="D51" s="482">
        <v>119.2</v>
      </c>
      <c r="E51" s="482">
        <v>3.4</v>
      </c>
      <c r="F51" s="482">
        <v>19.2</v>
      </c>
      <c r="G51" s="482">
        <v>139.7</v>
      </c>
      <c r="H51" s="482">
        <v>134.9</v>
      </c>
      <c r="I51" s="482">
        <v>4.8</v>
      </c>
      <c r="J51" s="482">
        <v>17.3</v>
      </c>
      <c r="K51" s="482">
        <v>106.5</v>
      </c>
      <c r="L51" s="482">
        <v>104.5</v>
      </c>
      <c r="M51" s="482">
        <v>2</v>
      </c>
      <c r="N51" s="482">
        <v>18.5</v>
      </c>
      <c r="O51" s="482">
        <v>141.7</v>
      </c>
      <c r="P51" s="482">
        <v>139</v>
      </c>
      <c r="Q51" s="482">
        <v>2.7</v>
      </c>
      <c r="R51" s="482">
        <v>16.4</v>
      </c>
      <c r="S51" s="482">
        <v>116.8</v>
      </c>
      <c r="T51" s="482">
        <v>111</v>
      </c>
      <c r="U51" s="482">
        <v>5.8</v>
      </c>
      <c r="V51" s="482">
        <v>17.3</v>
      </c>
      <c r="W51" s="482">
        <v>132.7</v>
      </c>
      <c r="X51" s="482">
        <v>124.4</v>
      </c>
      <c r="Y51" s="482">
        <v>8.3</v>
      </c>
      <c r="Z51" s="482">
        <v>15.7</v>
      </c>
      <c r="AA51" s="482">
        <v>109.4</v>
      </c>
      <c r="AB51" s="482">
        <v>103.6</v>
      </c>
      <c r="AC51" s="482">
        <v>5.8</v>
      </c>
      <c r="AD51" s="482">
        <v>18</v>
      </c>
      <c r="AE51" s="482">
        <v>125.9</v>
      </c>
      <c r="AF51" s="482">
        <v>123</v>
      </c>
      <c r="AG51" s="482">
        <v>2.9</v>
      </c>
    </row>
    <row r="52" spans="1:33" ht="17.25">
      <c r="A52" s="349" t="s">
        <v>547</v>
      </c>
      <c r="B52" s="481">
        <v>18.1</v>
      </c>
      <c r="C52" s="482">
        <v>120.4</v>
      </c>
      <c r="D52" s="482">
        <v>117.1</v>
      </c>
      <c r="E52" s="482">
        <v>3.3</v>
      </c>
      <c r="F52" s="482">
        <v>18.9</v>
      </c>
      <c r="G52" s="482">
        <v>135.1</v>
      </c>
      <c r="H52" s="482">
        <v>129.9</v>
      </c>
      <c r="I52" s="482">
        <v>5.2</v>
      </c>
      <c r="J52" s="482">
        <v>17.4</v>
      </c>
      <c r="K52" s="482">
        <v>108.2</v>
      </c>
      <c r="L52" s="482">
        <v>106.5</v>
      </c>
      <c r="M52" s="482">
        <v>1.7</v>
      </c>
      <c r="N52" s="482">
        <v>19</v>
      </c>
      <c r="O52" s="482">
        <v>145.4</v>
      </c>
      <c r="P52" s="482">
        <v>141.5</v>
      </c>
      <c r="Q52" s="482">
        <v>3.9</v>
      </c>
      <c r="R52" s="482">
        <v>16.9</v>
      </c>
      <c r="S52" s="482">
        <v>118.7</v>
      </c>
      <c r="T52" s="482">
        <v>112.9</v>
      </c>
      <c r="U52" s="482">
        <v>5.8</v>
      </c>
      <c r="V52" s="482">
        <v>17.4</v>
      </c>
      <c r="W52" s="482">
        <v>130.4</v>
      </c>
      <c r="X52" s="482">
        <v>122.7</v>
      </c>
      <c r="Y52" s="482">
        <v>7.7</v>
      </c>
      <c r="Z52" s="482">
        <v>16.5</v>
      </c>
      <c r="AA52" s="482">
        <v>113.3</v>
      </c>
      <c r="AB52" s="482">
        <v>107.3</v>
      </c>
      <c r="AC52" s="482">
        <v>6</v>
      </c>
      <c r="AD52" s="482">
        <v>17.9</v>
      </c>
      <c r="AE52" s="482">
        <v>125.1</v>
      </c>
      <c r="AF52" s="482">
        <v>122.4</v>
      </c>
      <c r="AG52" s="482">
        <v>2.7</v>
      </c>
    </row>
    <row r="53" spans="1:33" ht="17.25">
      <c r="A53" s="349" t="s">
        <v>548</v>
      </c>
      <c r="B53" s="481">
        <v>18.2</v>
      </c>
      <c r="C53" s="482">
        <v>119.6</v>
      </c>
      <c r="D53" s="482">
        <v>116.3</v>
      </c>
      <c r="E53" s="482">
        <v>3.3</v>
      </c>
      <c r="F53" s="482">
        <v>19.5</v>
      </c>
      <c r="G53" s="482">
        <v>139.2</v>
      </c>
      <c r="H53" s="482">
        <v>134</v>
      </c>
      <c r="I53" s="482">
        <v>5.2</v>
      </c>
      <c r="J53" s="482">
        <v>17.1</v>
      </c>
      <c r="K53" s="482">
        <v>103.9</v>
      </c>
      <c r="L53" s="482">
        <v>102.1</v>
      </c>
      <c r="M53" s="482">
        <v>1.8</v>
      </c>
      <c r="N53" s="482">
        <v>18.2</v>
      </c>
      <c r="O53" s="482">
        <v>140.4</v>
      </c>
      <c r="P53" s="482">
        <v>136.3</v>
      </c>
      <c r="Q53" s="482">
        <v>4.1</v>
      </c>
      <c r="R53" s="482">
        <v>16.6</v>
      </c>
      <c r="S53" s="482">
        <v>118.5</v>
      </c>
      <c r="T53" s="482">
        <v>111.9</v>
      </c>
      <c r="U53" s="482">
        <v>6.6</v>
      </c>
      <c r="V53" s="482">
        <v>16.9</v>
      </c>
      <c r="W53" s="482">
        <v>127.5</v>
      </c>
      <c r="X53" s="482">
        <v>120.3</v>
      </c>
      <c r="Y53" s="482">
        <v>7.2</v>
      </c>
      <c r="Z53" s="482">
        <v>16.2</v>
      </c>
      <c r="AA53" s="482">
        <v>113.7</v>
      </c>
      <c r="AB53" s="482">
        <v>106.2</v>
      </c>
      <c r="AC53" s="482">
        <v>7.5</v>
      </c>
      <c r="AD53" s="482">
        <v>18</v>
      </c>
      <c r="AE53" s="482">
        <v>125.9</v>
      </c>
      <c r="AF53" s="482">
        <v>123.6</v>
      </c>
      <c r="AG53" s="482">
        <v>2.3</v>
      </c>
    </row>
    <row r="54" spans="1:33" ht="17.25">
      <c r="A54" s="352" t="s">
        <v>549</v>
      </c>
      <c r="B54" s="483">
        <v>18.1</v>
      </c>
      <c r="C54" s="484">
        <v>119.2</v>
      </c>
      <c r="D54" s="484">
        <v>116.5</v>
      </c>
      <c r="E54" s="484">
        <v>2.7</v>
      </c>
      <c r="F54" s="484">
        <v>19.6</v>
      </c>
      <c r="G54" s="484">
        <v>139.1</v>
      </c>
      <c r="H54" s="484">
        <v>135.5</v>
      </c>
      <c r="I54" s="484">
        <v>3.6</v>
      </c>
      <c r="J54" s="484">
        <v>16.9</v>
      </c>
      <c r="K54" s="484">
        <v>103</v>
      </c>
      <c r="L54" s="484">
        <v>101.1</v>
      </c>
      <c r="M54" s="484">
        <v>1.9</v>
      </c>
      <c r="N54" s="484">
        <v>19.1</v>
      </c>
      <c r="O54" s="484">
        <v>146.1</v>
      </c>
      <c r="P54" s="484">
        <v>143.2</v>
      </c>
      <c r="Q54" s="484">
        <v>2.9</v>
      </c>
      <c r="R54" s="484">
        <v>16.1</v>
      </c>
      <c r="S54" s="484">
        <v>114.8</v>
      </c>
      <c r="T54" s="484">
        <v>109.4</v>
      </c>
      <c r="U54" s="484">
        <v>5.4</v>
      </c>
      <c r="V54" s="484">
        <v>16.7</v>
      </c>
      <c r="W54" s="484">
        <v>126.5</v>
      </c>
      <c r="X54" s="484">
        <v>119.6</v>
      </c>
      <c r="Y54" s="484">
        <v>6.9</v>
      </c>
      <c r="Z54" s="484">
        <v>15.6</v>
      </c>
      <c r="AA54" s="484">
        <v>108.8</v>
      </c>
      <c r="AB54" s="484">
        <v>102.9</v>
      </c>
      <c r="AC54" s="484">
        <v>5.9</v>
      </c>
      <c r="AD54" s="484">
        <v>17.6</v>
      </c>
      <c r="AE54" s="484">
        <v>124.4</v>
      </c>
      <c r="AF54" s="484">
        <v>122.7</v>
      </c>
      <c r="AG54" s="484">
        <v>1.7</v>
      </c>
    </row>
    <row r="55" spans="1:33" ht="17.25">
      <c r="A55" s="88" t="s">
        <v>101</v>
      </c>
      <c r="B55" s="89"/>
      <c r="C55" s="89"/>
      <c r="D55" s="89"/>
      <c r="E55" s="89"/>
      <c r="F55" s="89"/>
      <c r="G55" s="89"/>
      <c r="H55" s="89"/>
      <c r="I55" s="89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 t="s">
        <v>406</v>
      </c>
      <c r="V55" s="90"/>
      <c r="W55" s="90"/>
      <c r="X55" s="90" t="s">
        <v>406</v>
      </c>
      <c r="Y55" s="90"/>
      <c r="Z55" s="104"/>
      <c r="AA55" s="104"/>
      <c r="AB55" s="104"/>
      <c r="AC55" s="104" t="s">
        <v>406</v>
      </c>
      <c r="AD55" s="104" t="s">
        <v>406</v>
      </c>
      <c r="AE55" s="104"/>
      <c r="AF55" s="104" t="s">
        <v>406</v>
      </c>
      <c r="AG55" s="104"/>
    </row>
    <row r="56" spans="1:33" ht="17.25">
      <c r="A56" s="91" t="s">
        <v>38</v>
      </c>
      <c r="B56" s="92"/>
      <c r="C56" s="92"/>
      <c r="D56" s="92"/>
      <c r="E56" s="92"/>
      <c r="F56" s="92"/>
      <c r="G56" s="92"/>
      <c r="H56" s="92"/>
      <c r="I56" s="92"/>
      <c r="J56" s="93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</row>
    <row r="57" spans="1:33" ht="17.25">
      <c r="A57" s="91" t="s">
        <v>39</v>
      </c>
      <c r="B57" s="92"/>
      <c r="C57" s="92"/>
      <c r="D57" s="92"/>
      <c r="E57" s="92"/>
      <c r="F57" s="92"/>
      <c r="G57" s="92"/>
      <c r="H57" s="92"/>
      <c r="I57" s="92"/>
      <c r="J57" s="93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</row>
    <row r="58" spans="1:33" ht="17.25">
      <c r="A58" s="91" t="s">
        <v>102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</row>
  </sheetData>
  <sheetProtection/>
  <mergeCells count="12">
    <mergeCell ref="F5:I5"/>
    <mergeCell ref="J5:M5"/>
    <mergeCell ref="R5:U5"/>
    <mergeCell ref="V5:Y5"/>
    <mergeCell ref="Z5:AC5"/>
    <mergeCell ref="AD5:AG5"/>
    <mergeCell ref="F1:Y1"/>
    <mergeCell ref="A2:AG2"/>
    <mergeCell ref="F4:I4"/>
    <mergeCell ref="N4:Q5"/>
    <mergeCell ref="R4:AG4"/>
    <mergeCell ref="B5:E5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49" r:id="rId2"/>
  <colBreaks count="1" manualBreakCount="1">
    <brk id="17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7"/>
  <sheetViews>
    <sheetView view="pageBreakPreview" zoomScale="60" zoomScalePageLayoutView="0" workbookViewId="0" topLeftCell="A1">
      <pane ySplit="7" topLeftCell="A8" activePane="bottomLeft" state="frozen"/>
      <selection pane="topLeft" activeCell="A2" sqref="A2:W2"/>
      <selection pane="bottomLeft" activeCell="AJ98" sqref="AJ98"/>
    </sheetView>
  </sheetViews>
  <sheetFormatPr defaultColWidth="8.8984375" defaultRowHeight="15"/>
  <cols>
    <col min="1" max="1" width="18.09765625" style="87" customWidth="1"/>
    <col min="2" max="22" width="12.5" style="87" customWidth="1"/>
    <col min="23" max="16384" width="8.8984375" style="87" customWidth="1"/>
  </cols>
  <sheetData>
    <row r="1" spans="1:22" ht="21">
      <c r="A1" s="504" t="s">
        <v>498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6"/>
      <c r="V1" s="507" t="s">
        <v>104</v>
      </c>
    </row>
    <row r="2" spans="1:22" ht="21">
      <c r="A2" s="870" t="s">
        <v>574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  <c r="S2" s="870"/>
      <c r="T2" s="870"/>
      <c r="U2" s="870"/>
      <c r="V2" s="870"/>
    </row>
    <row r="3" spans="1:22" ht="18" thickBot="1">
      <c r="A3" s="508" t="s">
        <v>95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10" t="s">
        <v>1</v>
      </c>
    </row>
    <row r="4" spans="1:22" ht="17.25">
      <c r="A4" s="886" t="s">
        <v>554</v>
      </c>
      <c r="B4" s="879" t="s">
        <v>56</v>
      </c>
      <c r="C4" s="897" t="s">
        <v>407</v>
      </c>
      <c r="D4" s="881" t="s">
        <v>408</v>
      </c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882"/>
      <c r="R4" s="882"/>
      <c r="S4" s="882"/>
      <c r="T4" s="882"/>
      <c r="U4" s="882"/>
      <c r="V4" s="882"/>
    </row>
    <row r="5" spans="1:22" ht="14.25">
      <c r="A5" s="887"/>
      <c r="B5" s="880"/>
      <c r="C5" s="898"/>
      <c r="D5" s="892" t="s">
        <v>409</v>
      </c>
      <c r="E5" s="889" t="s">
        <v>57</v>
      </c>
      <c r="F5" s="892" t="s">
        <v>410</v>
      </c>
      <c r="G5" s="889" t="s">
        <v>58</v>
      </c>
      <c r="H5" s="871" t="s">
        <v>350</v>
      </c>
      <c r="I5" s="871" t="s">
        <v>429</v>
      </c>
      <c r="J5" s="871" t="s">
        <v>59</v>
      </c>
      <c r="K5" s="871" t="s">
        <v>60</v>
      </c>
      <c r="L5" s="883" t="s">
        <v>411</v>
      </c>
      <c r="M5" s="871" t="s">
        <v>66</v>
      </c>
      <c r="N5" s="871" t="s">
        <v>67</v>
      </c>
      <c r="O5" s="871" t="s">
        <v>68</v>
      </c>
      <c r="P5" s="871" t="s">
        <v>73</v>
      </c>
      <c r="Q5" s="871" t="s">
        <v>70</v>
      </c>
      <c r="R5" s="871" t="s">
        <v>74</v>
      </c>
      <c r="S5" s="871" t="s">
        <v>72</v>
      </c>
      <c r="T5" s="871" t="s">
        <v>430</v>
      </c>
      <c r="U5" s="871" t="s">
        <v>75</v>
      </c>
      <c r="V5" s="874" t="s">
        <v>76</v>
      </c>
    </row>
    <row r="6" spans="1:22" ht="14.25">
      <c r="A6" s="887"/>
      <c r="B6" s="872"/>
      <c r="C6" s="898"/>
      <c r="D6" s="893"/>
      <c r="E6" s="890"/>
      <c r="F6" s="893"/>
      <c r="G6" s="895"/>
      <c r="H6" s="877"/>
      <c r="I6" s="872"/>
      <c r="J6" s="872"/>
      <c r="K6" s="877"/>
      <c r="L6" s="884"/>
      <c r="M6" s="877"/>
      <c r="N6" s="877"/>
      <c r="O6" s="877"/>
      <c r="P6" s="877"/>
      <c r="Q6" s="877"/>
      <c r="R6" s="877"/>
      <c r="S6" s="877"/>
      <c r="T6" s="877"/>
      <c r="U6" s="872"/>
      <c r="V6" s="875"/>
    </row>
    <row r="7" spans="1:22" ht="47.25" customHeight="1">
      <c r="A7" s="888"/>
      <c r="B7" s="873"/>
      <c r="C7" s="899"/>
      <c r="D7" s="894"/>
      <c r="E7" s="891"/>
      <c r="F7" s="894"/>
      <c r="G7" s="896"/>
      <c r="H7" s="878"/>
      <c r="I7" s="873"/>
      <c r="J7" s="873"/>
      <c r="K7" s="878"/>
      <c r="L7" s="885"/>
      <c r="M7" s="878"/>
      <c r="N7" s="878"/>
      <c r="O7" s="878"/>
      <c r="P7" s="878"/>
      <c r="Q7" s="878"/>
      <c r="R7" s="878"/>
      <c r="S7" s="878"/>
      <c r="T7" s="878"/>
      <c r="U7" s="873"/>
      <c r="V7" s="876"/>
    </row>
    <row r="8" spans="1:22" ht="17.25">
      <c r="A8" s="335" t="s">
        <v>216</v>
      </c>
      <c r="B8" s="336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8"/>
      <c r="R8" s="339"/>
      <c r="S8" s="339"/>
      <c r="T8" s="339"/>
      <c r="U8" s="339"/>
      <c r="V8" s="339"/>
    </row>
    <row r="9" spans="1:22" ht="17.25">
      <c r="A9" s="340" t="s">
        <v>581</v>
      </c>
      <c r="B9" s="351">
        <v>432211</v>
      </c>
      <c r="C9" s="343">
        <v>25492</v>
      </c>
      <c r="D9" s="343">
        <v>84166</v>
      </c>
      <c r="E9" s="343">
        <v>9726</v>
      </c>
      <c r="F9" s="343">
        <v>8427</v>
      </c>
      <c r="G9" s="343">
        <v>530</v>
      </c>
      <c r="H9" s="343">
        <v>2785</v>
      </c>
      <c r="I9" s="343">
        <v>1855</v>
      </c>
      <c r="J9" s="343">
        <v>2323</v>
      </c>
      <c r="K9" s="343" t="s">
        <v>586</v>
      </c>
      <c r="L9" s="343">
        <v>7049</v>
      </c>
      <c r="M9" s="343">
        <v>3391</v>
      </c>
      <c r="N9" s="343">
        <v>17080</v>
      </c>
      <c r="O9" s="343">
        <v>1976</v>
      </c>
      <c r="P9" s="343">
        <v>8490</v>
      </c>
      <c r="Q9" s="343">
        <v>4768</v>
      </c>
      <c r="R9" s="343">
        <v>2471</v>
      </c>
      <c r="S9" s="343">
        <v>4578</v>
      </c>
      <c r="T9" s="343">
        <v>1341</v>
      </c>
      <c r="U9" s="343">
        <v>2881</v>
      </c>
      <c r="V9" s="343">
        <v>2732</v>
      </c>
    </row>
    <row r="10" spans="1:23" ht="17.25">
      <c r="A10" s="344"/>
      <c r="B10" s="345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511"/>
    </row>
    <row r="11" spans="1:23" ht="17.25">
      <c r="A11" s="348" t="s">
        <v>583</v>
      </c>
      <c r="B11" s="345">
        <v>432941</v>
      </c>
      <c r="C11" s="346">
        <v>24949</v>
      </c>
      <c r="D11" s="512">
        <v>84255</v>
      </c>
      <c r="E11" s="512">
        <v>9678</v>
      </c>
      <c r="F11" s="512">
        <v>8447</v>
      </c>
      <c r="G11" s="512">
        <v>520</v>
      </c>
      <c r="H11" s="512">
        <v>3270</v>
      </c>
      <c r="I11" s="512">
        <v>1790</v>
      </c>
      <c r="J11" s="512">
        <v>2352</v>
      </c>
      <c r="K11" s="512" t="s">
        <v>586</v>
      </c>
      <c r="L11" s="512">
        <v>7106</v>
      </c>
      <c r="M11" s="512">
        <v>3378</v>
      </c>
      <c r="N11" s="512">
        <v>16597</v>
      </c>
      <c r="O11" s="512">
        <v>1974</v>
      </c>
      <c r="P11" s="512">
        <v>8571</v>
      </c>
      <c r="Q11" s="512">
        <v>4782</v>
      </c>
      <c r="R11" s="512">
        <v>2462</v>
      </c>
      <c r="S11" s="512">
        <v>4549</v>
      </c>
      <c r="T11" s="512">
        <v>1365</v>
      </c>
      <c r="U11" s="512">
        <v>2884</v>
      </c>
      <c r="V11" s="512">
        <v>2704</v>
      </c>
      <c r="W11" s="511"/>
    </row>
    <row r="12" spans="1:23" ht="17.25">
      <c r="A12" s="349" t="s">
        <v>539</v>
      </c>
      <c r="B12" s="346">
        <v>429793</v>
      </c>
      <c r="C12" s="346">
        <v>24822</v>
      </c>
      <c r="D12" s="512">
        <v>84137</v>
      </c>
      <c r="E12" s="512">
        <v>9560</v>
      </c>
      <c r="F12" s="512">
        <v>8486</v>
      </c>
      <c r="G12" s="512">
        <v>523</v>
      </c>
      <c r="H12" s="512">
        <v>3157</v>
      </c>
      <c r="I12" s="512">
        <v>1790</v>
      </c>
      <c r="J12" s="512">
        <v>2351</v>
      </c>
      <c r="K12" s="512" t="s">
        <v>586</v>
      </c>
      <c r="L12" s="512">
        <v>7156</v>
      </c>
      <c r="M12" s="512">
        <v>3400</v>
      </c>
      <c r="N12" s="512">
        <v>16597</v>
      </c>
      <c r="O12" s="512">
        <v>1972</v>
      </c>
      <c r="P12" s="512">
        <v>8529</v>
      </c>
      <c r="Q12" s="512">
        <v>4831</v>
      </c>
      <c r="R12" s="512">
        <v>2454</v>
      </c>
      <c r="S12" s="512">
        <v>4526</v>
      </c>
      <c r="T12" s="512">
        <v>1333</v>
      </c>
      <c r="U12" s="512">
        <v>2895</v>
      </c>
      <c r="V12" s="512">
        <v>2737</v>
      </c>
      <c r="W12" s="511"/>
    </row>
    <row r="13" spans="1:23" ht="17.25">
      <c r="A13" s="349" t="s">
        <v>540</v>
      </c>
      <c r="B13" s="345">
        <v>429126</v>
      </c>
      <c r="C13" s="346">
        <v>24970</v>
      </c>
      <c r="D13" s="346">
        <v>84099</v>
      </c>
      <c r="E13" s="512">
        <v>9725</v>
      </c>
      <c r="F13" s="512">
        <v>8489</v>
      </c>
      <c r="G13" s="512">
        <v>523</v>
      </c>
      <c r="H13" s="512">
        <v>3058</v>
      </c>
      <c r="I13" s="512">
        <v>1790</v>
      </c>
      <c r="J13" s="512">
        <v>2258</v>
      </c>
      <c r="K13" s="512" t="s">
        <v>586</v>
      </c>
      <c r="L13" s="512">
        <v>7076</v>
      </c>
      <c r="M13" s="512">
        <v>3401</v>
      </c>
      <c r="N13" s="512">
        <v>16778</v>
      </c>
      <c r="O13" s="512">
        <v>1970</v>
      </c>
      <c r="P13" s="512">
        <v>8448</v>
      </c>
      <c r="Q13" s="512">
        <v>4828</v>
      </c>
      <c r="R13" s="512">
        <v>2450</v>
      </c>
      <c r="S13" s="512">
        <v>4506</v>
      </c>
      <c r="T13" s="512">
        <v>1334</v>
      </c>
      <c r="U13" s="512">
        <v>2911</v>
      </c>
      <c r="V13" s="512">
        <v>2707</v>
      </c>
      <c r="W13" s="511"/>
    </row>
    <row r="14" spans="1:23" ht="17.25">
      <c r="A14" s="349" t="s">
        <v>541</v>
      </c>
      <c r="B14" s="513">
        <v>433371</v>
      </c>
      <c r="C14" s="512">
        <v>25257</v>
      </c>
      <c r="D14" s="512">
        <v>84886</v>
      </c>
      <c r="E14" s="512">
        <v>9755</v>
      </c>
      <c r="F14" s="512">
        <v>8519</v>
      </c>
      <c r="G14" s="512">
        <v>525</v>
      </c>
      <c r="H14" s="512">
        <v>3013</v>
      </c>
      <c r="I14" s="512">
        <v>1852</v>
      </c>
      <c r="J14" s="512">
        <v>2262</v>
      </c>
      <c r="K14" s="512" t="s">
        <v>586</v>
      </c>
      <c r="L14" s="512">
        <v>7063</v>
      </c>
      <c r="M14" s="512">
        <v>3459</v>
      </c>
      <c r="N14" s="512">
        <v>17003</v>
      </c>
      <c r="O14" s="512">
        <v>1985</v>
      </c>
      <c r="P14" s="512">
        <v>8548</v>
      </c>
      <c r="Q14" s="512">
        <v>4811</v>
      </c>
      <c r="R14" s="512">
        <v>2510</v>
      </c>
      <c r="S14" s="512">
        <v>4692</v>
      </c>
      <c r="T14" s="512">
        <v>1331</v>
      </c>
      <c r="U14" s="512">
        <v>2989</v>
      </c>
      <c r="V14" s="512">
        <v>2711</v>
      </c>
      <c r="W14" s="511"/>
    </row>
    <row r="15" spans="1:23" ht="17.25">
      <c r="A15" s="349" t="s">
        <v>542</v>
      </c>
      <c r="B15" s="513">
        <v>431909</v>
      </c>
      <c r="C15" s="512">
        <v>25479</v>
      </c>
      <c r="D15" s="512">
        <v>84181</v>
      </c>
      <c r="E15" s="512">
        <v>9669</v>
      </c>
      <c r="F15" s="512">
        <v>8487</v>
      </c>
      <c r="G15" s="512">
        <v>528</v>
      </c>
      <c r="H15" s="512">
        <v>2828</v>
      </c>
      <c r="I15" s="512">
        <v>1871</v>
      </c>
      <c r="J15" s="512">
        <v>2259</v>
      </c>
      <c r="K15" s="512" t="s">
        <v>586</v>
      </c>
      <c r="L15" s="512">
        <v>6994</v>
      </c>
      <c r="M15" s="512">
        <v>3438</v>
      </c>
      <c r="N15" s="512">
        <v>16898</v>
      </c>
      <c r="O15" s="512">
        <v>1991</v>
      </c>
      <c r="P15" s="512">
        <v>8530</v>
      </c>
      <c r="Q15" s="512">
        <v>4783</v>
      </c>
      <c r="R15" s="512">
        <v>2498</v>
      </c>
      <c r="S15" s="512">
        <v>4708</v>
      </c>
      <c r="T15" s="512">
        <v>1332</v>
      </c>
      <c r="U15" s="512">
        <v>2958</v>
      </c>
      <c r="V15" s="512">
        <v>2706</v>
      </c>
      <c r="W15" s="511"/>
    </row>
    <row r="16" spans="1:23" ht="17.25">
      <c r="A16" s="349" t="s">
        <v>543</v>
      </c>
      <c r="B16" s="513">
        <v>432727</v>
      </c>
      <c r="C16" s="512">
        <v>25815</v>
      </c>
      <c r="D16" s="512">
        <v>84088</v>
      </c>
      <c r="E16" s="512">
        <v>9687</v>
      </c>
      <c r="F16" s="512">
        <v>8482</v>
      </c>
      <c r="G16" s="512">
        <v>535</v>
      </c>
      <c r="H16" s="512">
        <v>2614</v>
      </c>
      <c r="I16" s="512">
        <v>1879</v>
      </c>
      <c r="J16" s="512">
        <v>2343</v>
      </c>
      <c r="K16" s="512" t="s">
        <v>586</v>
      </c>
      <c r="L16" s="512">
        <v>7106</v>
      </c>
      <c r="M16" s="512">
        <v>3409</v>
      </c>
      <c r="N16" s="512">
        <v>17126</v>
      </c>
      <c r="O16" s="512">
        <v>1988</v>
      </c>
      <c r="P16" s="512">
        <v>8555</v>
      </c>
      <c r="Q16" s="512">
        <v>4804</v>
      </c>
      <c r="R16" s="512">
        <v>2488</v>
      </c>
      <c r="S16" s="512">
        <v>4389</v>
      </c>
      <c r="T16" s="512">
        <v>1333</v>
      </c>
      <c r="U16" s="512">
        <v>2920</v>
      </c>
      <c r="V16" s="512">
        <v>2720</v>
      </c>
      <c r="W16" s="511"/>
    </row>
    <row r="17" spans="1:23" ht="17.25">
      <c r="A17" s="349" t="s">
        <v>544</v>
      </c>
      <c r="B17" s="513">
        <v>434279</v>
      </c>
      <c r="C17" s="512">
        <v>25303</v>
      </c>
      <c r="D17" s="512">
        <v>84275</v>
      </c>
      <c r="E17" s="512">
        <v>9674</v>
      </c>
      <c r="F17" s="512">
        <v>8477</v>
      </c>
      <c r="G17" s="512">
        <v>538</v>
      </c>
      <c r="H17" s="512">
        <v>2611</v>
      </c>
      <c r="I17" s="512">
        <v>1894</v>
      </c>
      <c r="J17" s="512">
        <v>2337</v>
      </c>
      <c r="K17" s="512">
        <v>1689</v>
      </c>
      <c r="L17" s="512">
        <v>7057</v>
      </c>
      <c r="M17" s="512">
        <v>3402</v>
      </c>
      <c r="N17" s="512">
        <v>17218</v>
      </c>
      <c r="O17" s="512">
        <v>1984</v>
      </c>
      <c r="P17" s="512">
        <v>8549</v>
      </c>
      <c r="Q17" s="512">
        <v>4781</v>
      </c>
      <c r="R17" s="512">
        <v>2483</v>
      </c>
      <c r="S17" s="512">
        <v>4626</v>
      </c>
      <c r="T17" s="512">
        <v>1344</v>
      </c>
      <c r="U17" s="512">
        <v>2881</v>
      </c>
      <c r="V17" s="512">
        <v>2730</v>
      </c>
      <c r="W17" s="511"/>
    </row>
    <row r="18" spans="1:23" ht="17.25">
      <c r="A18" s="349" t="s">
        <v>545</v>
      </c>
      <c r="B18" s="513">
        <v>433730</v>
      </c>
      <c r="C18" s="512">
        <v>26132</v>
      </c>
      <c r="D18" s="512">
        <v>84241</v>
      </c>
      <c r="E18" s="512">
        <v>9601</v>
      </c>
      <c r="F18" s="512">
        <v>8432</v>
      </c>
      <c r="G18" s="512">
        <v>538</v>
      </c>
      <c r="H18" s="512">
        <v>2607</v>
      </c>
      <c r="I18" s="512">
        <v>1879</v>
      </c>
      <c r="J18" s="512">
        <v>2337</v>
      </c>
      <c r="K18" s="512">
        <v>1703</v>
      </c>
      <c r="L18" s="512">
        <v>6990</v>
      </c>
      <c r="M18" s="512">
        <v>3389</v>
      </c>
      <c r="N18" s="512">
        <v>17462</v>
      </c>
      <c r="O18" s="512">
        <v>1975</v>
      </c>
      <c r="P18" s="512">
        <v>8532</v>
      </c>
      <c r="Q18" s="512">
        <v>4753</v>
      </c>
      <c r="R18" s="512">
        <v>2480</v>
      </c>
      <c r="S18" s="512">
        <v>4620</v>
      </c>
      <c r="T18" s="512">
        <v>1351</v>
      </c>
      <c r="U18" s="512">
        <v>2877</v>
      </c>
      <c r="V18" s="512">
        <v>2715</v>
      </c>
      <c r="W18" s="511"/>
    </row>
    <row r="19" spans="1:23" ht="17.25">
      <c r="A19" s="349" t="s">
        <v>546</v>
      </c>
      <c r="B19" s="513">
        <v>433982</v>
      </c>
      <c r="C19" s="512">
        <v>25529</v>
      </c>
      <c r="D19" s="512">
        <v>83831</v>
      </c>
      <c r="E19" s="512">
        <v>9774</v>
      </c>
      <c r="F19" s="512">
        <v>8323</v>
      </c>
      <c r="G19" s="512">
        <v>548</v>
      </c>
      <c r="H19" s="512">
        <v>2552</v>
      </c>
      <c r="I19" s="512">
        <v>1877</v>
      </c>
      <c r="J19" s="512">
        <v>2334</v>
      </c>
      <c r="K19" s="512">
        <v>1714</v>
      </c>
      <c r="L19" s="512">
        <v>6987</v>
      </c>
      <c r="M19" s="512">
        <v>3369</v>
      </c>
      <c r="N19" s="512">
        <v>17280</v>
      </c>
      <c r="O19" s="512">
        <v>1974</v>
      </c>
      <c r="P19" s="512">
        <v>8437</v>
      </c>
      <c r="Q19" s="512">
        <v>4694</v>
      </c>
      <c r="R19" s="512">
        <v>2470</v>
      </c>
      <c r="S19" s="512">
        <v>4597</v>
      </c>
      <c r="T19" s="512">
        <v>1350</v>
      </c>
      <c r="U19" s="512">
        <v>2830</v>
      </c>
      <c r="V19" s="512">
        <v>2721</v>
      </c>
      <c r="W19" s="511"/>
    </row>
    <row r="20" spans="1:23" ht="17.25">
      <c r="A20" s="349" t="s">
        <v>547</v>
      </c>
      <c r="B20" s="513">
        <v>430669</v>
      </c>
      <c r="C20" s="512">
        <v>25924</v>
      </c>
      <c r="D20" s="512">
        <v>83822</v>
      </c>
      <c r="E20" s="512">
        <v>9793</v>
      </c>
      <c r="F20" s="512">
        <v>8311</v>
      </c>
      <c r="G20" s="512">
        <v>524</v>
      </c>
      <c r="H20" s="512">
        <v>2572</v>
      </c>
      <c r="I20" s="512">
        <v>1873</v>
      </c>
      <c r="J20" s="512">
        <v>2347</v>
      </c>
      <c r="K20" s="512">
        <v>1728</v>
      </c>
      <c r="L20" s="512">
        <v>7085</v>
      </c>
      <c r="M20" s="512">
        <v>3353</v>
      </c>
      <c r="N20" s="512">
        <v>17208</v>
      </c>
      <c r="O20" s="512">
        <v>1970</v>
      </c>
      <c r="P20" s="512">
        <v>8392</v>
      </c>
      <c r="Q20" s="512">
        <v>4687</v>
      </c>
      <c r="R20" s="512">
        <v>2462</v>
      </c>
      <c r="S20" s="512">
        <v>4592</v>
      </c>
      <c r="T20" s="512">
        <v>1347</v>
      </c>
      <c r="U20" s="512">
        <v>2822</v>
      </c>
      <c r="V20" s="512">
        <v>2756</v>
      </c>
      <c r="W20" s="511"/>
    </row>
    <row r="21" spans="1:22" ht="17.25">
      <c r="A21" s="349" t="s">
        <v>548</v>
      </c>
      <c r="B21" s="513">
        <v>431766</v>
      </c>
      <c r="C21" s="512">
        <v>25846</v>
      </c>
      <c r="D21" s="512">
        <v>83717</v>
      </c>
      <c r="E21" s="512">
        <v>9845</v>
      </c>
      <c r="F21" s="512">
        <v>8302</v>
      </c>
      <c r="G21" s="512">
        <v>524</v>
      </c>
      <c r="H21" s="512">
        <v>2576</v>
      </c>
      <c r="I21" s="512">
        <v>1881</v>
      </c>
      <c r="J21" s="512">
        <v>2348</v>
      </c>
      <c r="K21" s="512">
        <v>1749</v>
      </c>
      <c r="L21" s="512">
        <v>6953</v>
      </c>
      <c r="M21" s="512">
        <v>3354</v>
      </c>
      <c r="N21" s="512">
        <v>17166</v>
      </c>
      <c r="O21" s="512">
        <v>1968</v>
      </c>
      <c r="P21" s="512">
        <v>8384</v>
      </c>
      <c r="Q21" s="512">
        <v>4715</v>
      </c>
      <c r="R21" s="512">
        <v>2455</v>
      </c>
      <c r="S21" s="512">
        <v>4580</v>
      </c>
      <c r="T21" s="512">
        <v>1347</v>
      </c>
      <c r="U21" s="512">
        <v>2793</v>
      </c>
      <c r="V21" s="512">
        <v>2777</v>
      </c>
    </row>
    <row r="22" spans="1:22" ht="17.25">
      <c r="A22" s="349" t="s">
        <v>549</v>
      </c>
      <c r="B22" s="513">
        <v>432238</v>
      </c>
      <c r="C22" s="512">
        <v>25891</v>
      </c>
      <c r="D22" s="512">
        <v>84455</v>
      </c>
      <c r="E22" s="512">
        <v>9943</v>
      </c>
      <c r="F22" s="512">
        <v>8375</v>
      </c>
      <c r="G22" s="512">
        <v>528</v>
      </c>
      <c r="H22" s="512">
        <v>2568</v>
      </c>
      <c r="I22" s="512">
        <v>1881</v>
      </c>
      <c r="J22" s="512">
        <v>2341</v>
      </c>
      <c r="K22" s="512">
        <v>1753</v>
      </c>
      <c r="L22" s="512">
        <v>7025</v>
      </c>
      <c r="M22" s="512">
        <v>3343</v>
      </c>
      <c r="N22" s="512">
        <v>17632</v>
      </c>
      <c r="O22" s="512">
        <v>1969</v>
      </c>
      <c r="P22" s="512">
        <v>8408</v>
      </c>
      <c r="Q22" s="512">
        <v>4744</v>
      </c>
      <c r="R22" s="512">
        <v>2448</v>
      </c>
      <c r="S22" s="512">
        <v>4546</v>
      </c>
      <c r="T22" s="512">
        <v>1331</v>
      </c>
      <c r="U22" s="512">
        <v>2813</v>
      </c>
      <c r="V22" s="512">
        <v>2807</v>
      </c>
    </row>
    <row r="23" spans="1:22" ht="17.25">
      <c r="A23" s="350"/>
      <c r="B23" s="514"/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</row>
    <row r="24" spans="1:22" ht="17.25">
      <c r="A24" s="335" t="s">
        <v>213</v>
      </c>
      <c r="B24" s="514"/>
      <c r="C24" s="515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515"/>
    </row>
    <row r="25" spans="1:22" ht="17.25">
      <c r="A25" s="340" t="s">
        <v>581</v>
      </c>
      <c r="B25" s="516">
        <v>219516</v>
      </c>
      <c r="C25" s="515">
        <v>20200</v>
      </c>
      <c r="D25" s="515">
        <v>57404</v>
      </c>
      <c r="E25" s="515">
        <v>3915</v>
      </c>
      <c r="F25" s="515">
        <v>4009</v>
      </c>
      <c r="G25" s="343">
        <v>436</v>
      </c>
      <c r="H25" s="343">
        <v>1653</v>
      </c>
      <c r="I25" s="515">
        <v>1283</v>
      </c>
      <c r="J25" s="515">
        <v>1220</v>
      </c>
      <c r="K25" s="343" t="s">
        <v>586</v>
      </c>
      <c r="L25" s="515">
        <v>5812</v>
      </c>
      <c r="M25" s="515">
        <v>2771</v>
      </c>
      <c r="N25" s="515">
        <v>13726</v>
      </c>
      <c r="O25" s="343">
        <v>1402</v>
      </c>
      <c r="P25" s="515">
        <v>6434</v>
      </c>
      <c r="Q25" s="515">
        <v>2962</v>
      </c>
      <c r="R25" s="515">
        <v>1562</v>
      </c>
      <c r="S25" s="515">
        <v>4163</v>
      </c>
      <c r="T25" s="515">
        <v>550</v>
      </c>
      <c r="U25" s="515">
        <v>2164</v>
      </c>
      <c r="V25" s="515">
        <v>2112</v>
      </c>
    </row>
    <row r="26" spans="1:22" ht="17.25">
      <c r="A26" s="344"/>
      <c r="B26" s="514"/>
      <c r="C26" s="515"/>
      <c r="D26" s="515"/>
      <c r="E26" s="515"/>
      <c r="F26" s="515"/>
      <c r="G26" s="343"/>
      <c r="H26" s="343"/>
      <c r="I26" s="515"/>
      <c r="J26" s="515"/>
      <c r="K26" s="343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</row>
    <row r="27" spans="1:22" ht="17.25">
      <c r="A27" s="348" t="s">
        <v>583</v>
      </c>
      <c r="B27" s="514">
        <v>214081</v>
      </c>
      <c r="C27" s="517">
        <v>18346</v>
      </c>
      <c r="D27" s="517">
        <v>57098</v>
      </c>
      <c r="E27" s="518">
        <v>3742</v>
      </c>
      <c r="F27" s="518">
        <v>3878</v>
      </c>
      <c r="G27" s="512">
        <v>421</v>
      </c>
      <c r="H27" s="512">
        <v>2048</v>
      </c>
      <c r="I27" s="518">
        <v>1239</v>
      </c>
      <c r="J27" s="518">
        <v>1235</v>
      </c>
      <c r="K27" s="512" t="s">
        <v>586</v>
      </c>
      <c r="L27" s="518">
        <v>6001</v>
      </c>
      <c r="M27" s="518">
        <v>2757</v>
      </c>
      <c r="N27" s="518">
        <v>12966</v>
      </c>
      <c r="O27" s="518">
        <v>1369</v>
      </c>
      <c r="P27" s="518">
        <v>6427</v>
      </c>
      <c r="Q27" s="518">
        <v>2902</v>
      </c>
      <c r="R27" s="518">
        <v>1576</v>
      </c>
      <c r="S27" s="518">
        <v>4131</v>
      </c>
      <c r="T27" s="518">
        <v>541</v>
      </c>
      <c r="U27" s="518">
        <v>2302</v>
      </c>
      <c r="V27" s="518">
        <v>2136</v>
      </c>
    </row>
    <row r="28" spans="1:22" ht="17.25">
      <c r="A28" s="349" t="s">
        <v>539</v>
      </c>
      <c r="B28" s="517">
        <v>214425</v>
      </c>
      <c r="C28" s="517">
        <v>18224</v>
      </c>
      <c r="D28" s="517">
        <v>57386</v>
      </c>
      <c r="E28" s="518">
        <v>3776</v>
      </c>
      <c r="F28" s="518">
        <v>3995</v>
      </c>
      <c r="G28" s="512">
        <v>424</v>
      </c>
      <c r="H28" s="512">
        <v>1927</v>
      </c>
      <c r="I28" s="518">
        <v>1243</v>
      </c>
      <c r="J28" s="518">
        <v>1241</v>
      </c>
      <c r="K28" s="512" t="s">
        <v>586</v>
      </c>
      <c r="L28" s="518">
        <v>6051</v>
      </c>
      <c r="M28" s="518">
        <v>2863</v>
      </c>
      <c r="N28" s="518">
        <v>13100</v>
      </c>
      <c r="O28" s="518">
        <v>1264</v>
      </c>
      <c r="P28" s="518">
        <v>6397</v>
      </c>
      <c r="Q28" s="518">
        <v>2980</v>
      </c>
      <c r="R28" s="518">
        <v>1569</v>
      </c>
      <c r="S28" s="518">
        <v>4093</v>
      </c>
      <c r="T28" s="518">
        <v>539</v>
      </c>
      <c r="U28" s="518">
        <v>2314</v>
      </c>
      <c r="V28" s="518">
        <v>2171</v>
      </c>
    </row>
    <row r="29" spans="1:22" ht="17.25">
      <c r="A29" s="349" t="s">
        <v>540</v>
      </c>
      <c r="B29" s="514">
        <v>214005</v>
      </c>
      <c r="C29" s="517">
        <v>18511</v>
      </c>
      <c r="D29" s="517">
        <v>57298</v>
      </c>
      <c r="E29" s="518">
        <v>3742</v>
      </c>
      <c r="F29" s="518">
        <v>3952</v>
      </c>
      <c r="G29" s="512">
        <v>424</v>
      </c>
      <c r="H29" s="512">
        <v>1810</v>
      </c>
      <c r="I29" s="518">
        <v>1243</v>
      </c>
      <c r="J29" s="518">
        <v>1154</v>
      </c>
      <c r="K29" s="512" t="s">
        <v>586</v>
      </c>
      <c r="L29" s="518">
        <v>5952</v>
      </c>
      <c r="M29" s="518">
        <v>2866</v>
      </c>
      <c r="N29" s="518">
        <v>13283</v>
      </c>
      <c r="O29" s="512">
        <v>1380</v>
      </c>
      <c r="P29" s="518">
        <v>6404</v>
      </c>
      <c r="Q29" s="518">
        <v>2977</v>
      </c>
      <c r="R29" s="518">
        <v>1566</v>
      </c>
      <c r="S29" s="518">
        <v>4108</v>
      </c>
      <c r="T29" s="518">
        <v>521</v>
      </c>
      <c r="U29" s="518">
        <v>2332</v>
      </c>
      <c r="V29" s="518">
        <v>2139</v>
      </c>
    </row>
    <row r="30" spans="1:22" ht="17.25">
      <c r="A30" s="349" t="s">
        <v>541</v>
      </c>
      <c r="B30" s="517">
        <v>215904</v>
      </c>
      <c r="C30" s="517">
        <v>18946</v>
      </c>
      <c r="D30" s="517">
        <v>57480</v>
      </c>
      <c r="E30" s="518">
        <v>3810</v>
      </c>
      <c r="F30" s="518">
        <v>3957</v>
      </c>
      <c r="G30" s="512">
        <v>430</v>
      </c>
      <c r="H30" s="512">
        <v>1757</v>
      </c>
      <c r="I30" s="518">
        <v>1273</v>
      </c>
      <c r="J30" s="518">
        <v>1159</v>
      </c>
      <c r="K30" s="512" t="s">
        <v>586</v>
      </c>
      <c r="L30" s="518">
        <v>5930</v>
      </c>
      <c r="M30" s="518">
        <v>2809</v>
      </c>
      <c r="N30" s="518">
        <v>13472</v>
      </c>
      <c r="O30" s="518">
        <v>1283</v>
      </c>
      <c r="P30" s="518">
        <v>6437</v>
      </c>
      <c r="Q30" s="518">
        <v>2790</v>
      </c>
      <c r="R30" s="518">
        <v>1588</v>
      </c>
      <c r="S30" s="518">
        <v>4284</v>
      </c>
      <c r="T30" s="518">
        <v>527</v>
      </c>
      <c r="U30" s="518">
        <v>2375</v>
      </c>
      <c r="V30" s="518">
        <v>2147</v>
      </c>
    </row>
    <row r="31" spans="1:22" ht="17.25">
      <c r="A31" s="349" t="s">
        <v>542</v>
      </c>
      <c r="B31" s="517">
        <v>216802</v>
      </c>
      <c r="C31" s="517">
        <v>18965</v>
      </c>
      <c r="D31" s="517">
        <v>57348</v>
      </c>
      <c r="E31" s="518">
        <v>3748</v>
      </c>
      <c r="F31" s="518">
        <v>3957</v>
      </c>
      <c r="G31" s="512">
        <v>429</v>
      </c>
      <c r="H31" s="512">
        <v>1621</v>
      </c>
      <c r="I31" s="518">
        <v>1291</v>
      </c>
      <c r="J31" s="518">
        <v>1156</v>
      </c>
      <c r="K31" s="512" t="s">
        <v>586</v>
      </c>
      <c r="L31" s="518">
        <v>5864</v>
      </c>
      <c r="M31" s="518">
        <v>2862</v>
      </c>
      <c r="N31" s="518">
        <v>13362</v>
      </c>
      <c r="O31" s="518">
        <v>1286</v>
      </c>
      <c r="P31" s="518">
        <v>6488</v>
      </c>
      <c r="Q31" s="518">
        <v>2937</v>
      </c>
      <c r="R31" s="518">
        <v>1580</v>
      </c>
      <c r="S31" s="518">
        <v>4292</v>
      </c>
      <c r="T31" s="518">
        <v>526</v>
      </c>
      <c r="U31" s="518">
        <v>2351</v>
      </c>
      <c r="V31" s="518">
        <v>2145</v>
      </c>
    </row>
    <row r="32" spans="1:22" ht="17.25">
      <c r="A32" s="349" t="s">
        <v>543</v>
      </c>
      <c r="B32" s="517">
        <v>217365</v>
      </c>
      <c r="C32" s="517">
        <v>19436</v>
      </c>
      <c r="D32" s="517">
        <v>57689</v>
      </c>
      <c r="E32" s="518">
        <v>3911</v>
      </c>
      <c r="F32" s="518">
        <v>4075</v>
      </c>
      <c r="G32" s="512">
        <v>436</v>
      </c>
      <c r="H32" s="512">
        <v>1513</v>
      </c>
      <c r="I32" s="518">
        <v>1301</v>
      </c>
      <c r="J32" s="518">
        <v>1241</v>
      </c>
      <c r="K32" s="512" t="s">
        <v>586</v>
      </c>
      <c r="L32" s="518">
        <v>5934</v>
      </c>
      <c r="M32" s="518">
        <v>2732</v>
      </c>
      <c r="N32" s="518">
        <v>13578</v>
      </c>
      <c r="O32" s="518">
        <v>1524</v>
      </c>
      <c r="P32" s="518">
        <v>6483</v>
      </c>
      <c r="Q32" s="518">
        <v>2964</v>
      </c>
      <c r="R32" s="518">
        <v>1571</v>
      </c>
      <c r="S32" s="518">
        <v>3968</v>
      </c>
      <c r="T32" s="518">
        <v>495</v>
      </c>
      <c r="U32" s="518">
        <v>2343</v>
      </c>
      <c r="V32" s="518">
        <v>2163</v>
      </c>
    </row>
    <row r="33" spans="1:35" ht="17.25">
      <c r="A33" s="349" t="s">
        <v>544</v>
      </c>
      <c r="B33" s="517">
        <v>220949</v>
      </c>
      <c r="C33" s="517">
        <v>20953</v>
      </c>
      <c r="D33" s="517">
        <v>57197</v>
      </c>
      <c r="E33" s="518">
        <v>4013</v>
      </c>
      <c r="F33" s="518">
        <v>4092</v>
      </c>
      <c r="G33" s="518">
        <v>439</v>
      </c>
      <c r="H33" s="512">
        <v>1522</v>
      </c>
      <c r="I33" s="518">
        <v>1297</v>
      </c>
      <c r="J33" s="518">
        <v>1241</v>
      </c>
      <c r="K33" s="518">
        <v>986</v>
      </c>
      <c r="L33" s="518">
        <v>5656</v>
      </c>
      <c r="M33" s="518">
        <v>2760</v>
      </c>
      <c r="N33" s="518">
        <v>14046</v>
      </c>
      <c r="O33" s="518">
        <v>1432</v>
      </c>
      <c r="P33" s="518">
        <v>6432</v>
      </c>
      <c r="Q33" s="518">
        <v>2903</v>
      </c>
      <c r="R33" s="518">
        <v>1561</v>
      </c>
      <c r="S33" s="518">
        <v>4213</v>
      </c>
      <c r="T33" s="518">
        <v>571</v>
      </c>
      <c r="U33" s="518">
        <v>2015</v>
      </c>
      <c r="V33" s="518">
        <v>2018</v>
      </c>
      <c r="W33" s="519"/>
      <c r="X33" s="519"/>
      <c r="Y33" s="519"/>
      <c r="Z33" s="519"/>
      <c r="AA33" s="519"/>
      <c r="AB33" s="519"/>
      <c r="AC33" s="519"/>
      <c r="AD33" s="519"/>
      <c r="AE33" s="519"/>
      <c r="AF33" s="519"/>
      <c r="AG33" s="519"/>
      <c r="AH33" s="519"/>
      <c r="AI33" s="519"/>
    </row>
    <row r="34" spans="1:22" ht="17.25">
      <c r="A34" s="349" t="s">
        <v>545</v>
      </c>
      <c r="B34" s="517">
        <v>222326</v>
      </c>
      <c r="C34" s="517">
        <v>21799</v>
      </c>
      <c r="D34" s="517">
        <v>57480</v>
      </c>
      <c r="E34" s="518">
        <v>3993</v>
      </c>
      <c r="F34" s="518">
        <v>3945</v>
      </c>
      <c r="G34" s="518">
        <v>439</v>
      </c>
      <c r="H34" s="512">
        <v>1521</v>
      </c>
      <c r="I34" s="518">
        <v>1295</v>
      </c>
      <c r="J34" s="518">
        <v>1246</v>
      </c>
      <c r="K34" s="518">
        <v>996</v>
      </c>
      <c r="L34" s="518">
        <v>5716</v>
      </c>
      <c r="M34" s="518">
        <v>2750</v>
      </c>
      <c r="N34" s="518">
        <v>14289</v>
      </c>
      <c r="O34" s="518">
        <v>1427</v>
      </c>
      <c r="P34" s="518">
        <v>6416</v>
      </c>
      <c r="Q34" s="518">
        <v>3067</v>
      </c>
      <c r="R34" s="518">
        <v>1557</v>
      </c>
      <c r="S34" s="518">
        <v>4209</v>
      </c>
      <c r="T34" s="518">
        <v>572</v>
      </c>
      <c r="U34" s="518">
        <v>2016</v>
      </c>
      <c r="V34" s="518">
        <v>2026</v>
      </c>
    </row>
    <row r="35" spans="1:22" ht="17.25">
      <c r="A35" s="349" t="s">
        <v>546</v>
      </c>
      <c r="B35" s="517">
        <v>223771</v>
      </c>
      <c r="C35" s="517">
        <v>21685</v>
      </c>
      <c r="D35" s="517">
        <v>57332</v>
      </c>
      <c r="E35" s="518">
        <v>4031</v>
      </c>
      <c r="F35" s="518">
        <v>4019</v>
      </c>
      <c r="G35" s="518">
        <v>449</v>
      </c>
      <c r="H35" s="512">
        <v>1511</v>
      </c>
      <c r="I35" s="518">
        <v>1302</v>
      </c>
      <c r="J35" s="518">
        <v>1243</v>
      </c>
      <c r="K35" s="518">
        <v>1007</v>
      </c>
      <c r="L35" s="518">
        <v>5638</v>
      </c>
      <c r="M35" s="518">
        <v>2698</v>
      </c>
      <c r="N35" s="518">
        <v>14161</v>
      </c>
      <c r="O35" s="518">
        <v>1429</v>
      </c>
      <c r="P35" s="518">
        <v>6437</v>
      </c>
      <c r="Q35" s="518">
        <v>3067</v>
      </c>
      <c r="R35" s="518">
        <v>1556</v>
      </c>
      <c r="S35" s="518">
        <v>4190</v>
      </c>
      <c r="T35" s="518">
        <v>572</v>
      </c>
      <c r="U35" s="518">
        <v>1988</v>
      </c>
      <c r="V35" s="518">
        <v>2034</v>
      </c>
    </row>
    <row r="36" spans="1:22" ht="17.25">
      <c r="A36" s="349" t="s">
        <v>547</v>
      </c>
      <c r="B36" s="517">
        <v>225615</v>
      </c>
      <c r="C36" s="517">
        <v>21910</v>
      </c>
      <c r="D36" s="517">
        <v>57500</v>
      </c>
      <c r="E36" s="518">
        <v>4086</v>
      </c>
      <c r="F36" s="518">
        <v>4077</v>
      </c>
      <c r="G36" s="518">
        <v>445</v>
      </c>
      <c r="H36" s="512">
        <v>1539</v>
      </c>
      <c r="I36" s="518">
        <v>1298</v>
      </c>
      <c r="J36" s="518">
        <v>1245</v>
      </c>
      <c r="K36" s="518">
        <v>1021</v>
      </c>
      <c r="L36" s="518">
        <v>5740</v>
      </c>
      <c r="M36" s="518">
        <v>2715</v>
      </c>
      <c r="N36" s="518">
        <v>13987</v>
      </c>
      <c r="O36" s="518">
        <v>1599</v>
      </c>
      <c r="P36" s="518">
        <v>6386</v>
      </c>
      <c r="Q36" s="518">
        <v>3057</v>
      </c>
      <c r="R36" s="518">
        <v>1542</v>
      </c>
      <c r="S36" s="518">
        <v>4180</v>
      </c>
      <c r="T36" s="518">
        <v>574</v>
      </c>
      <c r="U36" s="518">
        <v>1934</v>
      </c>
      <c r="V36" s="518">
        <v>2075</v>
      </c>
    </row>
    <row r="37" spans="1:22" ht="17.25">
      <c r="A37" s="349" t="s">
        <v>548</v>
      </c>
      <c r="B37" s="517">
        <v>224235</v>
      </c>
      <c r="C37" s="517">
        <v>21732</v>
      </c>
      <c r="D37" s="517">
        <v>57321</v>
      </c>
      <c r="E37" s="518">
        <v>4113</v>
      </c>
      <c r="F37" s="518">
        <v>4077</v>
      </c>
      <c r="G37" s="518">
        <v>448</v>
      </c>
      <c r="H37" s="512">
        <v>1540</v>
      </c>
      <c r="I37" s="518">
        <v>1304</v>
      </c>
      <c r="J37" s="518">
        <v>1237</v>
      </c>
      <c r="K37" s="518">
        <v>1042</v>
      </c>
      <c r="L37" s="518">
        <v>5578</v>
      </c>
      <c r="M37" s="518">
        <v>2735</v>
      </c>
      <c r="N37" s="518">
        <v>13989</v>
      </c>
      <c r="O37" s="518">
        <v>1416</v>
      </c>
      <c r="P37" s="518">
        <v>6402</v>
      </c>
      <c r="Q37" s="518">
        <v>3001</v>
      </c>
      <c r="R37" s="518">
        <v>1542</v>
      </c>
      <c r="S37" s="518">
        <v>4173</v>
      </c>
      <c r="T37" s="518">
        <v>576</v>
      </c>
      <c r="U37" s="518">
        <v>1985</v>
      </c>
      <c r="V37" s="518">
        <v>2163</v>
      </c>
    </row>
    <row r="38" spans="1:22" ht="17.25">
      <c r="A38" s="349" t="s">
        <v>549</v>
      </c>
      <c r="B38" s="517">
        <v>224716</v>
      </c>
      <c r="C38" s="517">
        <v>21891</v>
      </c>
      <c r="D38" s="517">
        <v>57709</v>
      </c>
      <c r="E38" s="518">
        <v>4021</v>
      </c>
      <c r="F38" s="518">
        <v>4075</v>
      </c>
      <c r="G38" s="518">
        <v>452</v>
      </c>
      <c r="H38" s="512">
        <v>1525</v>
      </c>
      <c r="I38" s="518">
        <v>1304</v>
      </c>
      <c r="J38" s="518">
        <v>1235</v>
      </c>
      <c r="K38" s="518">
        <v>1046</v>
      </c>
      <c r="L38" s="518">
        <v>5678</v>
      </c>
      <c r="M38" s="518">
        <v>2701</v>
      </c>
      <c r="N38" s="518">
        <v>14485</v>
      </c>
      <c r="O38" s="518">
        <v>1417</v>
      </c>
      <c r="P38" s="518">
        <v>6509</v>
      </c>
      <c r="Q38" s="518">
        <v>2899</v>
      </c>
      <c r="R38" s="518">
        <v>1539</v>
      </c>
      <c r="S38" s="518">
        <v>4109</v>
      </c>
      <c r="T38" s="518">
        <v>576</v>
      </c>
      <c r="U38" s="518">
        <v>2010</v>
      </c>
      <c r="V38" s="518">
        <v>2128</v>
      </c>
    </row>
    <row r="39" spans="1:22" ht="17.25">
      <c r="A39" s="350"/>
      <c r="B39" s="514"/>
      <c r="C39" s="515"/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</row>
    <row r="40" spans="1:22" ht="17.25">
      <c r="A40" s="335" t="s">
        <v>214</v>
      </c>
      <c r="B40" s="514"/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515"/>
      <c r="T40" s="515"/>
      <c r="U40" s="515"/>
      <c r="V40" s="515"/>
    </row>
    <row r="41" spans="1:22" ht="17.25">
      <c r="A41" s="340" t="s">
        <v>581</v>
      </c>
      <c r="B41" s="516">
        <v>212696</v>
      </c>
      <c r="C41" s="515">
        <v>5294</v>
      </c>
      <c r="D41" s="515">
        <v>26762</v>
      </c>
      <c r="E41" s="515">
        <v>5811</v>
      </c>
      <c r="F41" s="515">
        <v>4419</v>
      </c>
      <c r="G41" s="343">
        <v>93</v>
      </c>
      <c r="H41" s="343">
        <v>1133</v>
      </c>
      <c r="I41" s="515">
        <v>573</v>
      </c>
      <c r="J41" s="515">
        <v>1103</v>
      </c>
      <c r="K41" s="343" t="s">
        <v>586</v>
      </c>
      <c r="L41" s="515">
        <v>1238</v>
      </c>
      <c r="M41" s="515">
        <v>620</v>
      </c>
      <c r="N41" s="515">
        <v>3354</v>
      </c>
      <c r="O41" s="343">
        <v>575</v>
      </c>
      <c r="P41" s="515">
        <v>2056</v>
      </c>
      <c r="Q41" s="515">
        <v>1805</v>
      </c>
      <c r="R41" s="515">
        <v>910</v>
      </c>
      <c r="S41" s="515">
        <v>415</v>
      </c>
      <c r="T41" s="515">
        <v>792</v>
      </c>
      <c r="U41" s="515">
        <v>717</v>
      </c>
      <c r="V41" s="515">
        <v>621</v>
      </c>
    </row>
    <row r="42" spans="1:23" ht="17.25">
      <c r="A42" s="344"/>
      <c r="B42" s="514"/>
      <c r="C42" s="515"/>
      <c r="D42" s="515"/>
      <c r="E42" s="515"/>
      <c r="F42" s="515"/>
      <c r="G42" s="343"/>
      <c r="H42" s="343"/>
      <c r="I42" s="515"/>
      <c r="J42" s="515"/>
      <c r="K42" s="343"/>
      <c r="L42" s="515"/>
      <c r="M42" s="515"/>
      <c r="N42" s="515"/>
      <c r="O42" s="515"/>
      <c r="P42" s="515"/>
      <c r="Q42" s="515"/>
      <c r="R42" s="515"/>
      <c r="S42" s="515"/>
      <c r="T42" s="515"/>
      <c r="U42" s="515"/>
      <c r="V42" s="515"/>
      <c r="W42" s="520"/>
    </row>
    <row r="43" spans="1:23" ht="17.25">
      <c r="A43" s="348" t="s">
        <v>583</v>
      </c>
      <c r="B43" s="521">
        <v>218860</v>
      </c>
      <c r="C43" s="518">
        <v>6603</v>
      </c>
      <c r="D43" s="518">
        <v>27157</v>
      </c>
      <c r="E43" s="518">
        <v>5936</v>
      </c>
      <c r="F43" s="518">
        <v>4569</v>
      </c>
      <c r="G43" s="512">
        <v>99</v>
      </c>
      <c r="H43" s="512">
        <v>1222</v>
      </c>
      <c r="I43" s="518">
        <v>551</v>
      </c>
      <c r="J43" s="518">
        <v>1117</v>
      </c>
      <c r="K43" s="512" t="s">
        <v>586</v>
      </c>
      <c r="L43" s="518">
        <v>1105</v>
      </c>
      <c r="M43" s="518">
        <v>621</v>
      </c>
      <c r="N43" s="518">
        <v>3631</v>
      </c>
      <c r="O43" s="518">
        <v>605</v>
      </c>
      <c r="P43" s="518">
        <v>2144</v>
      </c>
      <c r="Q43" s="518">
        <v>1880</v>
      </c>
      <c r="R43" s="518">
        <v>886</v>
      </c>
      <c r="S43" s="518">
        <v>418</v>
      </c>
      <c r="T43" s="518">
        <v>824</v>
      </c>
      <c r="U43" s="518">
        <v>582</v>
      </c>
      <c r="V43" s="518">
        <v>568</v>
      </c>
      <c r="W43" s="520"/>
    </row>
    <row r="44" spans="1:22" ht="17.25">
      <c r="A44" s="349" t="s">
        <v>539</v>
      </c>
      <c r="B44" s="517">
        <v>215368</v>
      </c>
      <c r="C44" s="517">
        <v>6598</v>
      </c>
      <c r="D44" s="517">
        <v>26751</v>
      </c>
      <c r="E44" s="518">
        <v>5784</v>
      </c>
      <c r="F44" s="518">
        <v>4491</v>
      </c>
      <c r="G44" s="512">
        <v>99</v>
      </c>
      <c r="H44" s="512">
        <v>1230</v>
      </c>
      <c r="I44" s="518">
        <v>547</v>
      </c>
      <c r="J44" s="518">
        <v>1110</v>
      </c>
      <c r="K44" s="512" t="s">
        <v>586</v>
      </c>
      <c r="L44" s="518">
        <v>1105</v>
      </c>
      <c r="M44" s="518">
        <v>537</v>
      </c>
      <c r="N44" s="518">
        <v>3497</v>
      </c>
      <c r="O44" s="518">
        <v>708</v>
      </c>
      <c r="P44" s="518">
        <v>2132</v>
      </c>
      <c r="Q44" s="518">
        <v>1851</v>
      </c>
      <c r="R44" s="518">
        <v>885</v>
      </c>
      <c r="S44" s="518">
        <v>433</v>
      </c>
      <c r="T44" s="518">
        <v>794</v>
      </c>
      <c r="U44" s="518">
        <v>581</v>
      </c>
      <c r="V44" s="518">
        <v>566</v>
      </c>
    </row>
    <row r="45" spans="1:24" ht="17.25">
      <c r="A45" s="349" t="s">
        <v>540</v>
      </c>
      <c r="B45" s="514">
        <v>215121</v>
      </c>
      <c r="C45" s="517">
        <v>6459</v>
      </c>
      <c r="D45" s="517">
        <v>26801</v>
      </c>
      <c r="E45" s="518">
        <v>5983</v>
      </c>
      <c r="F45" s="518">
        <v>4537</v>
      </c>
      <c r="G45" s="512">
        <v>99</v>
      </c>
      <c r="H45" s="512">
        <v>1248</v>
      </c>
      <c r="I45" s="518">
        <v>547</v>
      </c>
      <c r="J45" s="518">
        <v>1104</v>
      </c>
      <c r="K45" s="512" t="s">
        <v>586</v>
      </c>
      <c r="L45" s="518">
        <v>1124</v>
      </c>
      <c r="M45" s="518">
        <v>535</v>
      </c>
      <c r="N45" s="518">
        <v>3495</v>
      </c>
      <c r="O45" s="512">
        <v>590</v>
      </c>
      <c r="P45" s="518">
        <v>2044</v>
      </c>
      <c r="Q45" s="518">
        <v>1851</v>
      </c>
      <c r="R45" s="518">
        <v>884</v>
      </c>
      <c r="S45" s="518">
        <v>398</v>
      </c>
      <c r="T45" s="518">
        <v>813</v>
      </c>
      <c r="U45" s="518">
        <v>579</v>
      </c>
      <c r="V45" s="518">
        <v>568</v>
      </c>
      <c r="W45" s="520"/>
      <c r="X45" s="520"/>
    </row>
    <row r="46" spans="1:22" ht="17.25">
      <c r="A46" s="349" t="s">
        <v>541</v>
      </c>
      <c r="B46" s="514">
        <v>217467</v>
      </c>
      <c r="C46" s="517">
        <v>6311</v>
      </c>
      <c r="D46" s="517">
        <v>27406</v>
      </c>
      <c r="E46" s="518">
        <v>5945</v>
      </c>
      <c r="F46" s="518">
        <v>4562</v>
      </c>
      <c r="G46" s="512">
        <v>95</v>
      </c>
      <c r="H46" s="512">
        <v>1256</v>
      </c>
      <c r="I46" s="518">
        <v>579</v>
      </c>
      <c r="J46" s="518">
        <v>1103</v>
      </c>
      <c r="K46" s="512" t="s">
        <v>586</v>
      </c>
      <c r="L46" s="518">
        <v>1133</v>
      </c>
      <c r="M46" s="518">
        <v>650</v>
      </c>
      <c r="N46" s="518">
        <v>3531</v>
      </c>
      <c r="O46" s="518">
        <v>702</v>
      </c>
      <c r="P46" s="518">
        <v>2111</v>
      </c>
      <c r="Q46" s="518">
        <v>2021</v>
      </c>
      <c r="R46" s="518">
        <v>922</v>
      </c>
      <c r="S46" s="518">
        <v>408</v>
      </c>
      <c r="T46" s="518">
        <v>804</v>
      </c>
      <c r="U46" s="518">
        <v>614</v>
      </c>
      <c r="V46" s="518">
        <v>564</v>
      </c>
    </row>
    <row r="47" spans="1:22" ht="17.25">
      <c r="A47" s="349" t="s">
        <v>542</v>
      </c>
      <c r="B47" s="514">
        <v>215107</v>
      </c>
      <c r="C47" s="517">
        <v>6514</v>
      </c>
      <c r="D47" s="517">
        <v>26833</v>
      </c>
      <c r="E47" s="518">
        <v>5921</v>
      </c>
      <c r="F47" s="518">
        <v>4530</v>
      </c>
      <c r="G47" s="512">
        <v>99</v>
      </c>
      <c r="H47" s="512">
        <v>1207</v>
      </c>
      <c r="I47" s="518">
        <v>580</v>
      </c>
      <c r="J47" s="518">
        <v>1103</v>
      </c>
      <c r="K47" s="512" t="s">
        <v>586</v>
      </c>
      <c r="L47" s="518">
        <v>1130</v>
      </c>
      <c r="M47" s="518">
        <v>576</v>
      </c>
      <c r="N47" s="518">
        <v>3536</v>
      </c>
      <c r="O47" s="518">
        <v>705</v>
      </c>
      <c r="P47" s="518">
        <v>2042</v>
      </c>
      <c r="Q47" s="518">
        <v>1846</v>
      </c>
      <c r="R47" s="518">
        <v>918</v>
      </c>
      <c r="S47" s="518">
        <v>416</v>
      </c>
      <c r="T47" s="518">
        <v>806</v>
      </c>
      <c r="U47" s="518">
        <v>607</v>
      </c>
      <c r="V47" s="518">
        <v>561</v>
      </c>
    </row>
    <row r="48" spans="1:22" ht="17.25">
      <c r="A48" s="349" t="s">
        <v>543</v>
      </c>
      <c r="B48" s="514">
        <v>215362</v>
      </c>
      <c r="C48" s="517">
        <v>6379</v>
      </c>
      <c r="D48" s="517">
        <v>26399</v>
      </c>
      <c r="E48" s="518">
        <v>5776</v>
      </c>
      <c r="F48" s="518">
        <v>4407</v>
      </c>
      <c r="G48" s="512">
        <v>99</v>
      </c>
      <c r="H48" s="512">
        <v>1101</v>
      </c>
      <c r="I48" s="518">
        <v>578</v>
      </c>
      <c r="J48" s="518">
        <v>1102</v>
      </c>
      <c r="K48" s="512" t="s">
        <v>586</v>
      </c>
      <c r="L48" s="518">
        <v>1172</v>
      </c>
      <c r="M48" s="518">
        <v>677</v>
      </c>
      <c r="N48" s="518">
        <v>3548</v>
      </c>
      <c r="O48" s="518">
        <v>464</v>
      </c>
      <c r="P48" s="518">
        <v>2072</v>
      </c>
      <c r="Q48" s="518">
        <v>1840</v>
      </c>
      <c r="R48" s="518">
        <v>917</v>
      </c>
      <c r="S48" s="518">
        <v>421</v>
      </c>
      <c r="T48" s="518">
        <v>838</v>
      </c>
      <c r="U48" s="518">
        <v>577</v>
      </c>
      <c r="V48" s="518">
        <v>557</v>
      </c>
    </row>
    <row r="49" spans="1:22" ht="17.25">
      <c r="A49" s="349" t="s">
        <v>544</v>
      </c>
      <c r="B49" s="514">
        <v>213330</v>
      </c>
      <c r="C49" s="517">
        <v>4350</v>
      </c>
      <c r="D49" s="517">
        <v>27078</v>
      </c>
      <c r="E49" s="518">
        <v>5661</v>
      </c>
      <c r="F49" s="518">
        <v>4385</v>
      </c>
      <c r="G49" s="518">
        <v>99</v>
      </c>
      <c r="H49" s="512">
        <v>1089</v>
      </c>
      <c r="I49" s="518">
        <v>597</v>
      </c>
      <c r="J49" s="518">
        <v>1096</v>
      </c>
      <c r="K49" s="518">
        <v>703</v>
      </c>
      <c r="L49" s="518">
        <v>1401</v>
      </c>
      <c r="M49" s="518">
        <v>642</v>
      </c>
      <c r="N49" s="518">
        <v>3172</v>
      </c>
      <c r="O49" s="518">
        <v>552</v>
      </c>
      <c r="P49" s="518">
        <v>2117</v>
      </c>
      <c r="Q49" s="518">
        <v>1878</v>
      </c>
      <c r="R49" s="518">
        <v>922</v>
      </c>
      <c r="S49" s="518">
        <v>413</v>
      </c>
      <c r="T49" s="518">
        <v>773</v>
      </c>
      <c r="U49" s="518">
        <v>866</v>
      </c>
      <c r="V49" s="518">
        <v>712</v>
      </c>
    </row>
    <row r="50" spans="1:22" ht="17.25">
      <c r="A50" s="349" t="s">
        <v>545</v>
      </c>
      <c r="B50" s="514">
        <v>211404</v>
      </c>
      <c r="C50" s="517">
        <v>4333</v>
      </c>
      <c r="D50" s="517">
        <v>26761</v>
      </c>
      <c r="E50" s="518">
        <v>5608</v>
      </c>
      <c r="F50" s="518">
        <v>4487</v>
      </c>
      <c r="G50" s="518">
        <v>99</v>
      </c>
      <c r="H50" s="512">
        <v>1086</v>
      </c>
      <c r="I50" s="518">
        <v>584</v>
      </c>
      <c r="J50" s="518">
        <v>1091</v>
      </c>
      <c r="K50" s="518">
        <v>707</v>
      </c>
      <c r="L50" s="518">
        <v>1274</v>
      </c>
      <c r="M50" s="518">
        <v>639</v>
      </c>
      <c r="N50" s="518">
        <v>3173</v>
      </c>
      <c r="O50" s="518">
        <v>548</v>
      </c>
      <c r="P50" s="518">
        <v>2116</v>
      </c>
      <c r="Q50" s="518">
        <v>1686</v>
      </c>
      <c r="R50" s="518">
        <v>923</v>
      </c>
      <c r="S50" s="518">
        <v>411</v>
      </c>
      <c r="T50" s="518">
        <v>779</v>
      </c>
      <c r="U50" s="518">
        <v>861</v>
      </c>
      <c r="V50" s="518">
        <v>689</v>
      </c>
    </row>
    <row r="51" spans="1:22" ht="17.25">
      <c r="A51" s="349" t="s">
        <v>546</v>
      </c>
      <c r="B51" s="514">
        <v>210211</v>
      </c>
      <c r="C51" s="517">
        <v>3844</v>
      </c>
      <c r="D51" s="517">
        <v>26499</v>
      </c>
      <c r="E51" s="518">
        <v>5743</v>
      </c>
      <c r="F51" s="518">
        <v>4304</v>
      </c>
      <c r="G51" s="518">
        <v>99</v>
      </c>
      <c r="H51" s="512">
        <v>1041</v>
      </c>
      <c r="I51" s="518">
        <v>575</v>
      </c>
      <c r="J51" s="518">
        <v>1091</v>
      </c>
      <c r="K51" s="518">
        <v>707</v>
      </c>
      <c r="L51" s="518">
        <v>1349</v>
      </c>
      <c r="M51" s="518">
        <v>671</v>
      </c>
      <c r="N51" s="518">
        <v>3119</v>
      </c>
      <c r="O51" s="518">
        <v>545</v>
      </c>
      <c r="P51" s="518">
        <v>2000</v>
      </c>
      <c r="Q51" s="518">
        <v>1627</v>
      </c>
      <c r="R51" s="518">
        <v>914</v>
      </c>
      <c r="S51" s="518">
        <v>407</v>
      </c>
      <c r="T51" s="518">
        <v>778</v>
      </c>
      <c r="U51" s="518">
        <v>842</v>
      </c>
      <c r="V51" s="518">
        <v>687</v>
      </c>
    </row>
    <row r="52" spans="1:22" ht="17.25">
      <c r="A52" s="349" t="s">
        <v>547</v>
      </c>
      <c r="B52" s="514">
        <v>205054</v>
      </c>
      <c r="C52" s="517">
        <v>4014</v>
      </c>
      <c r="D52" s="517">
        <v>26322</v>
      </c>
      <c r="E52" s="518">
        <v>5707</v>
      </c>
      <c r="F52" s="518">
        <v>4234</v>
      </c>
      <c r="G52" s="518">
        <v>79</v>
      </c>
      <c r="H52" s="512">
        <v>1033</v>
      </c>
      <c r="I52" s="518">
        <v>575</v>
      </c>
      <c r="J52" s="518">
        <v>1102</v>
      </c>
      <c r="K52" s="518">
        <v>707</v>
      </c>
      <c r="L52" s="518">
        <v>1345</v>
      </c>
      <c r="M52" s="518">
        <v>638</v>
      </c>
      <c r="N52" s="518">
        <v>3221</v>
      </c>
      <c r="O52" s="518">
        <v>371</v>
      </c>
      <c r="P52" s="518">
        <v>2006</v>
      </c>
      <c r="Q52" s="518">
        <v>1630</v>
      </c>
      <c r="R52" s="518">
        <v>920</v>
      </c>
      <c r="S52" s="518">
        <v>412</v>
      </c>
      <c r="T52" s="518">
        <v>773</v>
      </c>
      <c r="U52" s="518">
        <v>888</v>
      </c>
      <c r="V52" s="518">
        <v>681</v>
      </c>
    </row>
    <row r="53" spans="1:22" ht="17.25">
      <c r="A53" s="349" t="s">
        <v>548</v>
      </c>
      <c r="B53" s="514">
        <v>207531</v>
      </c>
      <c r="C53" s="517">
        <v>4114</v>
      </c>
      <c r="D53" s="517">
        <v>26396</v>
      </c>
      <c r="E53" s="518">
        <v>5732</v>
      </c>
      <c r="F53" s="518">
        <v>4225</v>
      </c>
      <c r="G53" s="518">
        <v>76</v>
      </c>
      <c r="H53" s="512">
        <v>1036</v>
      </c>
      <c r="I53" s="518">
        <v>577</v>
      </c>
      <c r="J53" s="518">
        <v>1111</v>
      </c>
      <c r="K53" s="518">
        <v>707</v>
      </c>
      <c r="L53" s="518">
        <v>1375</v>
      </c>
      <c r="M53" s="518">
        <v>619</v>
      </c>
      <c r="N53" s="518">
        <v>3177</v>
      </c>
      <c r="O53" s="518">
        <v>552</v>
      </c>
      <c r="P53" s="518">
        <v>1982</v>
      </c>
      <c r="Q53" s="518">
        <v>1714</v>
      </c>
      <c r="R53" s="518">
        <v>913</v>
      </c>
      <c r="S53" s="518">
        <v>407</v>
      </c>
      <c r="T53" s="518">
        <v>771</v>
      </c>
      <c r="U53" s="518">
        <v>808</v>
      </c>
      <c r="V53" s="518">
        <v>614</v>
      </c>
    </row>
    <row r="54" spans="1:23" ht="17.25">
      <c r="A54" s="352" t="s">
        <v>549</v>
      </c>
      <c r="B54" s="522">
        <v>207522</v>
      </c>
      <c r="C54" s="523">
        <v>4000</v>
      </c>
      <c r="D54" s="523">
        <v>26746</v>
      </c>
      <c r="E54" s="524">
        <v>5922</v>
      </c>
      <c r="F54" s="524">
        <v>4300</v>
      </c>
      <c r="G54" s="524">
        <v>76</v>
      </c>
      <c r="H54" s="525">
        <v>1043</v>
      </c>
      <c r="I54" s="524">
        <v>577</v>
      </c>
      <c r="J54" s="524">
        <v>1106</v>
      </c>
      <c r="K54" s="524">
        <v>707</v>
      </c>
      <c r="L54" s="524">
        <v>1347</v>
      </c>
      <c r="M54" s="524">
        <v>642</v>
      </c>
      <c r="N54" s="524">
        <v>3147</v>
      </c>
      <c r="O54" s="524">
        <v>552</v>
      </c>
      <c r="P54" s="524">
        <v>1899</v>
      </c>
      <c r="Q54" s="524">
        <v>1845</v>
      </c>
      <c r="R54" s="524">
        <v>909</v>
      </c>
      <c r="S54" s="524">
        <v>437</v>
      </c>
      <c r="T54" s="524">
        <v>755</v>
      </c>
      <c r="U54" s="524">
        <v>803</v>
      </c>
      <c r="V54" s="524">
        <v>679</v>
      </c>
      <c r="W54" s="526"/>
    </row>
    <row r="55" spans="1:22" ht="17.25">
      <c r="A55" s="527" t="s">
        <v>101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N55" s="527"/>
      <c r="O55" s="105"/>
      <c r="P55" s="105"/>
      <c r="Q55" s="105"/>
      <c r="R55" s="105"/>
      <c r="S55" s="105"/>
      <c r="T55" s="105"/>
      <c r="U55" s="105"/>
      <c r="V55" s="105"/>
    </row>
    <row r="56" spans="1:22" ht="17.25">
      <c r="A56" s="105" t="s">
        <v>20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7"/>
      <c r="P56" s="106"/>
      <c r="Q56" s="106"/>
      <c r="R56" s="106"/>
      <c r="S56" s="106"/>
      <c r="T56" s="106"/>
      <c r="U56" s="106"/>
      <c r="V56" s="106"/>
    </row>
    <row r="57" spans="1:22" ht="17.25">
      <c r="A57" s="105" t="s">
        <v>102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7"/>
      <c r="P57" s="106"/>
      <c r="Q57" s="106"/>
      <c r="R57" s="106"/>
      <c r="S57" s="106"/>
      <c r="T57" s="106"/>
      <c r="U57" s="106"/>
      <c r="V57" s="106"/>
    </row>
  </sheetData>
  <sheetProtection/>
  <mergeCells count="24">
    <mergeCell ref="A4:A7"/>
    <mergeCell ref="I5:I7"/>
    <mergeCell ref="E5:E7"/>
    <mergeCell ref="F5:F7"/>
    <mergeCell ref="G5:G7"/>
    <mergeCell ref="D5:D7"/>
    <mergeCell ref="C4:C7"/>
    <mergeCell ref="H5:H7"/>
    <mergeCell ref="L5:L7"/>
    <mergeCell ref="M5:M7"/>
    <mergeCell ref="S5:S7"/>
    <mergeCell ref="T5:T7"/>
    <mergeCell ref="R5:R7"/>
    <mergeCell ref="K5:K7"/>
    <mergeCell ref="A2:V2"/>
    <mergeCell ref="U5:U7"/>
    <mergeCell ref="V5:V7"/>
    <mergeCell ref="O5:O7"/>
    <mergeCell ref="P5:P7"/>
    <mergeCell ref="B4:B7"/>
    <mergeCell ref="N5:N7"/>
    <mergeCell ref="D4:V4"/>
    <mergeCell ref="Q5:Q7"/>
    <mergeCell ref="J5:J7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62" r:id="rId2"/>
  <colBreaks count="1" manualBreakCount="1">
    <brk id="14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view="pageBreakPreview" zoomScale="60" zoomScalePageLayoutView="0" workbookViewId="0" topLeftCell="A1">
      <pane ySplit="7" topLeftCell="A8" activePane="bottomLeft" state="frozen"/>
      <selection pane="topLeft" activeCell="A2" sqref="A2:W2"/>
      <selection pane="bottomLeft" activeCell="Y87" sqref="Y87"/>
    </sheetView>
  </sheetViews>
  <sheetFormatPr defaultColWidth="8.8984375" defaultRowHeight="15"/>
  <cols>
    <col min="1" max="1" width="18.09765625" style="87" customWidth="1"/>
    <col min="2" max="4" width="10.59765625" style="87" customWidth="1"/>
    <col min="5" max="23" width="11.59765625" style="87" customWidth="1"/>
    <col min="24" max="16384" width="8.8984375" style="87" customWidth="1"/>
  </cols>
  <sheetData>
    <row r="1" spans="1:23" ht="21" customHeight="1">
      <c r="A1" s="528" t="s">
        <v>116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30"/>
      <c r="W1" s="531" t="s">
        <v>45</v>
      </c>
    </row>
    <row r="2" spans="1:23" ht="21">
      <c r="A2" s="900" t="s">
        <v>575</v>
      </c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</row>
    <row r="3" spans="1:23" ht="18" thickBot="1">
      <c r="A3" s="532" t="s">
        <v>95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4" t="s">
        <v>96</v>
      </c>
    </row>
    <row r="4" spans="1:23" ht="17.25">
      <c r="A4" s="886" t="s">
        <v>555</v>
      </c>
      <c r="B4" s="901" t="s">
        <v>105</v>
      </c>
      <c r="C4" s="904" t="s">
        <v>77</v>
      </c>
      <c r="D4" s="879" t="s">
        <v>78</v>
      </c>
      <c r="E4" s="908" t="s">
        <v>79</v>
      </c>
      <c r="F4" s="909"/>
      <c r="G4" s="910"/>
      <c r="H4" s="879" t="s">
        <v>80</v>
      </c>
      <c r="I4" s="879" t="s">
        <v>81</v>
      </c>
      <c r="J4" s="912" t="s">
        <v>82</v>
      </c>
      <c r="K4" s="916" t="s">
        <v>83</v>
      </c>
      <c r="L4" s="917"/>
      <c r="M4" s="918"/>
      <c r="N4" s="879" t="s">
        <v>112</v>
      </c>
      <c r="O4" s="879" t="s">
        <v>84</v>
      </c>
      <c r="P4" s="916" t="s">
        <v>85</v>
      </c>
      <c r="Q4" s="917"/>
      <c r="R4" s="918"/>
      <c r="S4" s="879" t="s">
        <v>32</v>
      </c>
      <c r="T4" s="881" t="s">
        <v>33</v>
      </c>
      <c r="U4" s="882"/>
      <c r="V4" s="882"/>
      <c r="W4" s="882"/>
    </row>
    <row r="5" spans="1:23" ht="14.25">
      <c r="A5" s="887"/>
      <c r="B5" s="902"/>
      <c r="C5" s="905"/>
      <c r="D5" s="898"/>
      <c r="E5" s="871" t="s">
        <v>86</v>
      </c>
      <c r="F5" s="871" t="s">
        <v>108</v>
      </c>
      <c r="G5" s="871" t="s">
        <v>109</v>
      </c>
      <c r="H5" s="911"/>
      <c r="I5" s="911" t="s">
        <v>98</v>
      </c>
      <c r="J5" s="913" t="s">
        <v>106</v>
      </c>
      <c r="K5" s="871" t="s">
        <v>87</v>
      </c>
      <c r="L5" s="871" t="s">
        <v>88</v>
      </c>
      <c r="M5" s="871" t="s">
        <v>89</v>
      </c>
      <c r="N5" s="911"/>
      <c r="O5" s="911"/>
      <c r="P5" s="871" t="s">
        <v>90</v>
      </c>
      <c r="Q5" s="871" t="s">
        <v>91</v>
      </c>
      <c r="R5" s="871" t="s">
        <v>40</v>
      </c>
      <c r="S5" s="911" t="s">
        <v>107</v>
      </c>
      <c r="T5" s="871" t="s">
        <v>412</v>
      </c>
      <c r="U5" s="871" t="s">
        <v>41</v>
      </c>
      <c r="V5" s="871" t="s">
        <v>42</v>
      </c>
      <c r="W5" s="874" t="s">
        <v>43</v>
      </c>
    </row>
    <row r="6" spans="1:23" ht="28.5" customHeight="1">
      <c r="A6" s="887"/>
      <c r="B6" s="902"/>
      <c r="C6" s="906"/>
      <c r="D6" s="898"/>
      <c r="E6" s="872"/>
      <c r="F6" s="877"/>
      <c r="G6" s="877"/>
      <c r="H6" s="877"/>
      <c r="I6" s="877"/>
      <c r="J6" s="914" t="s">
        <v>110</v>
      </c>
      <c r="K6" s="872"/>
      <c r="L6" s="877"/>
      <c r="M6" s="877"/>
      <c r="N6" s="877"/>
      <c r="O6" s="877"/>
      <c r="P6" s="872"/>
      <c r="Q6" s="877"/>
      <c r="R6" s="877"/>
      <c r="S6" s="877" t="s">
        <v>111</v>
      </c>
      <c r="T6" s="911"/>
      <c r="U6" s="911"/>
      <c r="V6" s="911"/>
      <c r="W6" s="920"/>
    </row>
    <row r="7" spans="1:23" ht="32.25" customHeight="1">
      <c r="A7" s="888"/>
      <c r="B7" s="903"/>
      <c r="C7" s="907"/>
      <c r="D7" s="899"/>
      <c r="E7" s="873"/>
      <c r="F7" s="878"/>
      <c r="G7" s="878"/>
      <c r="H7" s="878"/>
      <c r="I7" s="878"/>
      <c r="J7" s="915"/>
      <c r="K7" s="873"/>
      <c r="L7" s="878"/>
      <c r="M7" s="878"/>
      <c r="N7" s="878"/>
      <c r="O7" s="878"/>
      <c r="P7" s="873"/>
      <c r="Q7" s="878"/>
      <c r="R7" s="878"/>
      <c r="S7" s="878"/>
      <c r="T7" s="919"/>
      <c r="U7" s="919"/>
      <c r="V7" s="919"/>
      <c r="W7" s="908"/>
    </row>
    <row r="8" spans="1:23" ht="17.25">
      <c r="A8" s="335" t="s">
        <v>216</v>
      </c>
      <c r="B8" s="535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7"/>
      <c r="R8" s="538"/>
      <c r="S8" s="538"/>
      <c r="T8" s="538"/>
      <c r="U8" s="538"/>
      <c r="V8" s="538"/>
      <c r="W8" s="538"/>
    </row>
    <row r="9" spans="1:23" ht="17.25">
      <c r="A9" s="340" t="s">
        <v>581</v>
      </c>
      <c r="B9" s="516">
        <v>2534</v>
      </c>
      <c r="C9" s="515">
        <v>9436</v>
      </c>
      <c r="D9" s="515">
        <v>21784</v>
      </c>
      <c r="E9" s="515">
        <v>85236</v>
      </c>
      <c r="F9" s="515">
        <v>29466</v>
      </c>
      <c r="G9" s="515">
        <v>55771</v>
      </c>
      <c r="H9" s="515">
        <v>9850</v>
      </c>
      <c r="I9" s="515">
        <v>4245</v>
      </c>
      <c r="J9" s="515">
        <v>10370</v>
      </c>
      <c r="K9" s="515">
        <v>35242</v>
      </c>
      <c r="L9" s="515">
        <v>7118</v>
      </c>
      <c r="M9" s="515">
        <v>28124</v>
      </c>
      <c r="N9" s="515">
        <v>12403</v>
      </c>
      <c r="O9" s="515">
        <v>29090</v>
      </c>
      <c r="P9" s="515">
        <v>68891</v>
      </c>
      <c r="Q9" s="515">
        <v>31513</v>
      </c>
      <c r="R9" s="515">
        <v>37378</v>
      </c>
      <c r="S9" s="515">
        <v>3832</v>
      </c>
      <c r="T9" s="515">
        <v>29638</v>
      </c>
      <c r="U9" s="515">
        <v>4188</v>
      </c>
      <c r="V9" s="515">
        <v>18182</v>
      </c>
      <c r="W9" s="515">
        <v>7269</v>
      </c>
    </row>
    <row r="10" spans="1:23" ht="17.25">
      <c r="A10" s="344"/>
      <c r="B10" s="514"/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</row>
    <row r="11" spans="1:23" ht="17.25">
      <c r="A11" s="348" t="s">
        <v>583</v>
      </c>
      <c r="B11" s="521">
        <v>2606</v>
      </c>
      <c r="C11" s="518">
        <v>9317</v>
      </c>
      <c r="D11" s="518">
        <v>22527</v>
      </c>
      <c r="E11" s="517">
        <v>83698</v>
      </c>
      <c r="F11" s="518">
        <v>28799</v>
      </c>
      <c r="G11" s="518">
        <v>54899</v>
      </c>
      <c r="H11" s="518">
        <v>9884</v>
      </c>
      <c r="I11" s="518">
        <v>4210</v>
      </c>
      <c r="J11" s="518">
        <v>10518</v>
      </c>
      <c r="K11" s="517">
        <v>36669</v>
      </c>
      <c r="L11" s="518">
        <v>7099</v>
      </c>
      <c r="M11" s="518">
        <v>29570</v>
      </c>
      <c r="N11" s="518">
        <v>12541</v>
      </c>
      <c r="O11" s="518">
        <v>28620</v>
      </c>
      <c r="P11" s="517">
        <v>69662</v>
      </c>
      <c r="Q11" s="518">
        <v>32407</v>
      </c>
      <c r="R11" s="518">
        <v>37255</v>
      </c>
      <c r="S11" s="517">
        <v>3750</v>
      </c>
      <c r="T11" s="517">
        <v>29735</v>
      </c>
      <c r="U11" s="518">
        <v>4458</v>
      </c>
      <c r="V11" s="518">
        <v>17850</v>
      </c>
      <c r="W11" s="518">
        <v>7427</v>
      </c>
    </row>
    <row r="12" spans="1:23" ht="17.25">
      <c r="A12" s="349" t="s">
        <v>539</v>
      </c>
      <c r="B12" s="521">
        <v>2606</v>
      </c>
      <c r="C12" s="518">
        <v>9252</v>
      </c>
      <c r="D12" s="518">
        <v>22609</v>
      </c>
      <c r="E12" s="518">
        <v>83905</v>
      </c>
      <c r="F12" s="518">
        <v>28838</v>
      </c>
      <c r="G12" s="518">
        <v>55067</v>
      </c>
      <c r="H12" s="518">
        <v>9894</v>
      </c>
      <c r="I12" s="518">
        <v>4209</v>
      </c>
      <c r="J12" s="518">
        <v>10492</v>
      </c>
      <c r="K12" s="518">
        <v>34265</v>
      </c>
      <c r="L12" s="518">
        <v>7154</v>
      </c>
      <c r="M12" s="518">
        <v>27111</v>
      </c>
      <c r="N12" s="518">
        <v>12383</v>
      </c>
      <c r="O12" s="518">
        <v>28911</v>
      </c>
      <c r="P12" s="518">
        <v>69123</v>
      </c>
      <c r="Q12" s="518">
        <v>32323</v>
      </c>
      <c r="R12" s="518">
        <v>36800</v>
      </c>
      <c r="S12" s="518">
        <v>3409</v>
      </c>
      <c r="T12" s="518">
        <v>29776</v>
      </c>
      <c r="U12" s="518">
        <v>4482</v>
      </c>
      <c r="V12" s="518">
        <v>17847</v>
      </c>
      <c r="W12" s="518">
        <v>7447</v>
      </c>
    </row>
    <row r="13" spans="1:23" ht="17.25">
      <c r="A13" s="349" t="s">
        <v>540</v>
      </c>
      <c r="B13" s="521">
        <v>2577</v>
      </c>
      <c r="C13" s="518">
        <v>9173</v>
      </c>
      <c r="D13" s="518">
        <v>22581</v>
      </c>
      <c r="E13" s="518">
        <v>83654</v>
      </c>
      <c r="F13" s="518">
        <v>28647</v>
      </c>
      <c r="G13" s="518">
        <v>55007</v>
      </c>
      <c r="H13" s="518">
        <v>9874</v>
      </c>
      <c r="I13" s="518">
        <v>4162</v>
      </c>
      <c r="J13" s="518">
        <v>10527</v>
      </c>
      <c r="K13" s="518">
        <v>34502</v>
      </c>
      <c r="L13" s="518">
        <v>7031</v>
      </c>
      <c r="M13" s="518">
        <v>27471</v>
      </c>
      <c r="N13" s="518">
        <v>12125</v>
      </c>
      <c r="O13" s="518">
        <v>28417</v>
      </c>
      <c r="P13" s="518">
        <v>68796</v>
      </c>
      <c r="Q13" s="518">
        <v>31944</v>
      </c>
      <c r="R13" s="518">
        <v>36852</v>
      </c>
      <c r="S13" s="518">
        <v>4022</v>
      </c>
      <c r="T13" s="518">
        <v>29647</v>
      </c>
      <c r="U13" s="518">
        <v>4457</v>
      </c>
      <c r="V13" s="518">
        <v>17740</v>
      </c>
      <c r="W13" s="518">
        <v>7450</v>
      </c>
    </row>
    <row r="14" spans="1:23" ht="17.25">
      <c r="A14" s="349" t="s">
        <v>541</v>
      </c>
      <c r="B14" s="521">
        <v>2581</v>
      </c>
      <c r="C14" s="518">
        <v>9524</v>
      </c>
      <c r="D14" s="518">
        <v>22019</v>
      </c>
      <c r="E14" s="518">
        <v>85148</v>
      </c>
      <c r="F14" s="518">
        <v>29780</v>
      </c>
      <c r="G14" s="518">
        <v>55368</v>
      </c>
      <c r="H14" s="518">
        <v>9850</v>
      </c>
      <c r="I14" s="518">
        <v>4186</v>
      </c>
      <c r="J14" s="518">
        <v>10384</v>
      </c>
      <c r="K14" s="518">
        <v>34683</v>
      </c>
      <c r="L14" s="518">
        <v>7223</v>
      </c>
      <c r="M14" s="518">
        <v>27460</v>
      </c>
      <c r="N14" s="518">
        <v>12722</v>
      </c>
      <c r="O14" s="518">
        <v>29108</v>
      </c>
      <c r="P14" s="518">
        <v>69274</v>
      </c>
      <c r="Q14" s="518">
        <v>32305</v>
      </c>
      <c r="R14" s="518">
        <v>36969</v>
      </c>
      <c r="S14" s="518">
        <v>4002</v>
      </c>
      <c r="T14" s="518">
        <v>29747</v>
      </c>
      <c r="U14" s="518">
        <v>4368</v>
      </c>
      <c r="V14" s="518">
        <v>18149</v>
      </c>
      <c r="W14" s="518">
        <v>7230</v>
      </c>
    </row>
    <row r="15" spans="1:23" ht="17.25">
      <c r="A15" s="349" t="s">
        <v>542</v>
      </c>
      <c r="B15" s="521">
        <v>2581</v>
      </c>
      <c r="C15" s="518">
        <v>9507</v>
      </c>
      <c r="D15" s="518">
        <v>21611</v>
      </c>
      <c r="E15" s="518">
        <v>85082</v>
      </c>
      <c r="F15" s="518">
        <v>29827</v>
      </c>
      <c r="G15" s="518">
        <v>55255</v>
      </c>
      <c r="H15" s="518">
        <v>9939</v>
      </c>
      <c r="I15" s="518">
        <v>4206</v>
      </c>
      <c r="J15" s="518">
        <v>10398</v>
      </c>
      <c r="K15" s="518">
        <v>34294</v>
      </c>
      <c r="L15" s="518">
        <v>6973</v>
      </c>
      <c r="M15" s="518">
        <v>27321</v>
      </c>
      <c r="N15" s="518">
        <v>12758</v>
      </c>
      <c r="O15" s="518">
        <v>28827</v>
      </c>
      <c r="P15" s="518">
        <v>69627</v>
      </c>
      <c r="Q15" s="518">
        <v>32472</v>
      </c>
      <c r="R15" s="518">
        <v>37155</v>
      </c>
      <c r="S15" s="518">
        <v>3913</v>
      </c>
      <c r="T15" s="518">
        <v>29506</v>
      </c>
      <c r="U15" s="518">
        <v>4181</v>
      </c>
      <c r="V15" s="518">
        <v>18101</v>
      </c>
      <c r="W15" s="518">
        <v>7224</v>
      </c>
    </row>
    <row r="16" spans="1:23" ht="17.25">
      <c r="A16" s="349" t="s">
        <v>543</v>
      </c>
      <c r="B16" s="521">
        <v>2590</v>
      </c>
      <c r="C16" s="518">
        <v>9503</v>
      </c>
      <c r="D16" s="518">
        <v>21548</v>
      </c>
      <c r="E16" s="518">
        <v>85240</v>
      </c>
      <c r="F16" s="518">
        <v>29619</v>
      </c>
      <c r="G16" s="518">
        <v>55621</v>
      </c>
      <c r="H16" s="518">
        <v>9933</v>
      </c>
      <c r="I16" s="518">
        <v>4256</v>
      </c>
      <c r="J16" s="518">
        <v>10349</v>
      </c>
      <c r="K16" s="518">
        <v>34217</v>
      </c>
      <c r="L16" s="518">
        <v>7093</v>
      </c>
      <c r="M16" s="518">
        <v>27124</v>
      </c>
      <c r="N16" s="518">
        <v>12541</v>
      </c>
      <c r="O16" s="518">
        <v>28994</v>
      </c>
      <c r="P16" s="518">
        <v>69843</v>
      </c>
      <c r="Q16" s="518">
        <v>32670</v>
      </c>
      <c r="R16" s="518">
        <v>37173</v>
      </c>
      <c r="S16" s="518">
        <v>3914</v>
      </c>
      <c r="T16" s="518">
        <v>29896</v>
      </c>
      <c r="U16" s="518">
        <v>4127</v>
      </c>
      <c r="V16" s="518">
        <v>18526</v>
      </c>
      <c r="W16" s="518">
        <v>7243</v>
      </c>
    </row>
    <row r="17" spans="1:23" ht="17.25">
      <c r="A17" s="349" t="s">
        <v>544</v>
      </c>
      <c r="B17" s="521">
        <v>2511</v>
      </c>
      <c r="C17" s="518">
        <v>9586</v>
      </c>
      <c r="D17" s="518">
        <v>21552</v>
      </c>
      <c r="E17" s="518">
        <v>85300</v>
      </c>
      <c r="F17" s="518">
        <v>29564</v>
      </c>
      <c r="G17" s="518">
        <v>55736</v>
      </c>
      <c r="H17" s="518">
        <v>9918</v>
      </c>
      <c r="I17" s="518">
        <v>4272</v>
      </c>
      <c r="J17" s="518">
        <v>10288</v>
      </c>
      <c r="K17" s="518">
        <v>35731</v>
      </c>
      <c r="L17" s="518">
        <v>7059</v>
      </c>
      <c r="M17" s="518">
        <v>28672</v>
      </c>
      <c r="N17" s="518">
        <v>12619</v>
      </c>
      <c r="O17" s="518">
        <v>29114</v>
      </c>
      <c r="P17" s="518">
        <v>70099</v>
      </c>
      <c r="Q17" s="518">
        <v>32577</v>
      </c>
      <c r="R17" s="518">
        <v>37522</v>
      </c>
      <c r="S17" s="518">
        <v>3914</v>
      </c>
      <c r="T17" s="518">
        <v>29797</v>
      </c>
      <c r="U17" s="518">
        <v>4075</v>
      </c>
      <c r="V17" s="518">
        <v>18422</v>
      </c>
      <c r="W17" s="518">
        <v>7300</v>
      </c>
    </row>
    <row r="18" spans="1:23" ht="17.25">
      <c r="A18" s="349" t="s">
        <v>545</v>
      </c>
      <c r="B18" s="521">
        <v>2472</v>
      </c>
      <c r="C18" s="518">
        <v>9558</v>
      </c>
      <c r="D18" s="518">
        <v>21446</v>
      </c>
      <c r="E18" s="518">
        <v>85310</v>
      </c>
      <c r="F18" s="518">
        <v>29623</v>
      </c>
      <c r="G18" s="518">
        <v>55687</v>
      </c>
      <c r="H18" s="518">
        <v>9842</v>
      </c>
      <c r="I18" s="518">
        <v>4274</v>
      </c>
      <c r="J18" s="518">
        <v>10319</v>
      </c>
      <c r="K18" s="518">
        <v>35126</v>
      </c>
      <c r="L18" s="518">
        <v>7158</v>
      </c>
      <c r="M18" s="518">
        <v>27968</v>
      </c>
      <c r="N18" s="518">
        <v>12485</v>
      </c>
      <c r="O18" s="518">
        <v>28756</v>
      </c>
      <c r="P18" s="518">
        <v>70427</v>
      </c>
      <c r="Q18" s="518">
        <v>32389</v>
      </c>
      <c r="R18" s="518">
        <v>38038</v>
      </c>
      <c r="S18" s="518">
        <v>3968</v>
      </c>
      <c r="T18" s="518">
        <v>29374</v>
      </c>
      <c r="U18" s="518">
        <v>4051</v>
      </c>
      <c r="V18" s="518">
        <v>18065</v>
      </c>
      <c r="W18" s="518">
        <v>7258</v>
      </c>
    </row>
    <row r="19" spans="1:23" ht="17.25">
      <c r="A19" s="349" t="s">
        <v>546</v>
      </c>
      <c r="B19" s="521">
        <v>2472</v>
      </c>
      <c r="C19" s="518">
        <v>9530</v>
      </c>
      <c r="D19" s="518">
        <v>21410</v>
      </c>
      <c r="E19" s="518">
        <v>85449</v>
      </c>
      <c r="F19" s="518">
        <v>29688</v>
      </c>
      <c r="G19" s="518">
        <v>55761</v>
      </c>
      <c r="H19" s="518">
        <v>9787</v>
      </c>
      <c r="I19" s="518">
        <v>4247</v>
      </c>
      <c r="J19" s="518">
        <v>10258</v>
      </c>
      <c r="K19" s="518">
        <v>35843</v>
      </c>
      <c r="L19" s="518">
        <v>7102</v>
      </c>
      <c r="M19" s="518">
        <v>28741</v>
      </c>
      <c r="N19" s="518">
        <v>12536</v>
      </c>
      <c r="O19" s="518">
        <v>29282</v>
      </c>
      <c r="P19" s="518">
        <v>70134</v>
      </c>
      <c r="Q19" s="518">
        <v>32221</v>
      </c>
      <c r="R19" s="518">
        <v>37913</v>
      </c>
      <c r="S19" s="518">
        <v>3960</v>
      </c>
      <c r="T19" s="518">
        <v>29714</v>
      </c>
      <c r="U19" s="518">
        <v>4040</v>
      </c>
      <c r="V19" s="518">
        <v>18455</v>
      </c>
      <c r="W19" s="518">
        <v>7219</v>
      </c>
    </row>
    <row r="20" spans="1:23" ht="17.25">
      <c r="A20" s="349" t="s">
        <v>547</v>
      </c>
      <c r="B20" s="521">
        <v>2465</v>
      </c>
      <c r="C20" s="518">
        <v>9542</v>
      </c>
      <c r="D20" s="518">
        <v>21398</v>
      </c>
      <c r="E20" s="518">
        <v>86080</v>
      </c>
      <c r="F20" s="518">
        <v>29822</v>
      </c>
      <c r="G20" s="518">
        <v>56258</v>
      </c>
      <c r="H20" s="518">
        <v>9731</v>
      </c>
      <c r="I20" s="518">
        <v>4318</v>
      </c>
      <c r="J20" s="518">
        <v>10258</v>
      </c>
      <c r="K20" s="518">
        <v>35754</v>
      </c>
      <c r="L20" s="518">
        <v>7181</v>
      </c>
      <c r="M20" s="518">
        <v>28573</v>
      </c>
      <c r="N20" s="518">
        <v>12246</v>
      </c>
      <c r="O20" s="518">
        <v>29642</v>
      </c>
      <c r="P20" s="518">
        <v>66730</v>
      </c>
      <c r="Q20" s="518">
        <v>28937</v>
      </c>
      <c r="R20" s="518">
        <v>37793</v>
      </c>
      <c r="S20" s="518">
        <v>3209</v>
      </c>
      <c r="T20" s="518">
        <v>29550</v>
      </c>
      <c r="U20" s="518">
        <v>4036</v>
      </c>
      <c r="V20" s="518">
        <v>18405</v>
      </c>
      <c r="W20" s="518">
        <v>7109</v>
      </c>
    </row>
    <row r="21" spans="1:23" ht="17.25">
      <c r="A21" s="349" t="s">
        <v>548</v>
      </c>
      <c r="B21" s="521">
        <v>2474</v>
      </c>
      <c r="C21" s="518">
        <v>9313</v>
      </c>
      <c r="D21" s="518">
        <v>21442</v>
      </c>
      <c r="E21" s="518">
        <v>86987</v>
      </c>
      <c r="F21" s="518">
        <v>29683</v>
      </c>
      <c r="G21" s="518">
        <v>57304</v>
      </c>
      <c r="H21" s="518">
        <v>9747</v>
      </c>
      <c r="I21" s="518">
        <v>4265</v>
      </c>
      <c r="J21" s="518">
        <v>10321</v>
      </c>
      <c r="K21" s="518">
        <v>35668</v>
      </c>
      <c r="L21" s="518">
        <v>7132</v>
      </c>
      <c r="M21" s="518">
        <v>28536</v>
      </c>
      <c r="N21" s="518">
        <v>12173</v>
      </c>
      <c r="O21" s="518">
        <v>29800</v>
      </c>
      <c r="P21" s="518">
        <v>66694</v>
      </c>
      <c r="Q21" s="518">
        <v>28980</v>
      </c>
      <c r="R21" s="518">
        <v>37714</v>
      </c>
      <c r="S21" s="518">
        <v>3967</v>
      </c>
      <c r="T21" s="518">
        <v>29352</v>
      </c>
      <c r="U21" s="518">
        <v>4032</v>
      </c>
      <c r="V21" s="518">
        <v>18177</v>
      </c>
      <c r="W21" s="518">
        <v>7143</v>
      </c>
    </row>
    <row r="22" spans="1:23" ht="17.25">
      <c r="A22" s="349" t="s">
        <v>549</v>
      </c>
      <c r="B22" s="521">
        <v>2470</v>
      </c>
      <c r="C22" s="518">
        <v>9424</v>
      </c>
      <c r="D22" s="518">
        <v>21272</v>
      </c>
      <c r="E22" s="518">
        <v>86992</v>
      </c>
      <c r="F22" s="518">
        <v>29704</v>
      </c>
      <c r="G22" s="518">
        <v>57288</v>
      </c>
      <c r="H22" s="518">
        <v>9793</v>
      </c>
      <c r="I22" s="518">
        <v>4338</v>
      </c>
      <c r="J22" s="518">
        <v>10329</v>
      </c>
      <c r="K22" s="518">
        <v>36145</v>
      </c>
      <c r="L22" s="518">
        <v>7207</v>
      </c>
      <c r="M22" s="518">
        <v>28938</v>
      </c>
      <c r="N22" s="518">
        <v>11713</v>
      </c>
      <c r="O22" s="518">
        <v>29605</v>
      </c>
      <c r="P22" s="518">
        <v>66273</v>
      </c>
      <c r="Q22" s="518">
        <v>28923</v>
      </c>
      <c r="R22" s="518">
        <v>37350</v>
      </c>
      <c r="S22" s="518">
        <v>3967</v>
      </c>
      <c r="T22" s="518">
        <v>29571</v>
      </c>
      <c r="U22" s="518">
        <v>3950</v>
      </c>
      <c r="V22" s="518">
        <v>18452</v>
      </c>
      <c r="W22" s="518">
        <v>7169</v>
      </c>
    </row>
    <row r="23" spans="1:23" ht="17.25">
      <c r="A23" s="350"/>
      <c r="B23" s="514"/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</row>
    <row r="24" spans="1:23" ht="17.25">
      <c r="A24" s="335" t="s">
        <v>213</v>
      </c>
      <c r="B24" s="514"/>
      <c r="C24" s="515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515"/>
      <c r="W24" s="515"/>
    </row>
    <row r="25" spans="1:23" ht="17.25">
      <c r="A25" s="340" t="s">
        <v>581</v>
      </c>
      <c r="B25" s="516">
        <v>2112</v>
      </c>
      <c r="C25" s="515">
        <v>6517</v>
      </c>
      <c r="D25" s="515">
        <v>17025</v>
      </c>
      <c r="E25" s="515">
        <v>41850</v>
      </c>
      <c r="F25" s="515">
        <v>18408</v>
      </c>
      <c r="G25" s="515">
        <v>23443</v>
      </c>
      <c r="H25" s="515">
        <v>3725</v>
      </c>
      <c r="I25" s="515">
        <v>3085</v>
      </c>
      <c r="J25" s="515">
        <v>7731</v>
      </c>
      <c r="K25" s="515">
        <v>12522</v>
      </c>
      <c r="L25" s="515">
        <v>2973</v>
      </c>
      <c r="M25" s="515">
        <v>9549</v>
      </c>
      <c r="N25" s="515">
        <v>4127</v>
      </c>
      <c r="O25" s="515">
        <v>8148</v>
      </c>
      <c r="P25" s="515">
        <v>13925</v>
      </c>
      <c r="Q25" s="515">
        <v>5583</v>
      </c>
      <c r="R25" s="515">
        <v>8341</v>
      </c>
      <c r="S25" s="515">
        <v>2213</v>
      </c>
      <c r="T25" s="515">
        <v>18934</v>
      </c>
      <c r="U25" s="515">
        <v>2101</v>
      </c>
      <c r="V25" s="515">
        <v>11264</v>
      </c>
      <c r="W25" s="515">
        <v>5570</v>
      </c>
    </row>
    <row r="26" spans="1:23" ht="17.25">
      <c r="A26" s="344"/>
      <c r="B26" s="514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</row>
    <row r="27" spans="1:23" ht="17.25">
      <c r="A27" s="348" t="s">
        <v>583</v>
      </c>
      <c r="B27" s="521">
        <v>2194</v>
      </c>
      <c r="C27" s="518">
        <v>6405</v>
      </c>
      <c r="D27" s="518">
        <v>17012</v>
      </c>
      <c r="E27" s="518">
        <v>42413</v>
      </c>
      <c r="F27" s="518">
        <v>18150</v>
      </c>
      <c r="G27" s="518">
        <v>24263</v>
      </c>
      <c r="H27" s="518">
        <v>3616</v>
      </c>
      <c r="I27" s="518">
        <v>2924</v>
      </c>
      <c r="J27" s="518">
        <v>7265</v>
      </c>
      <c r="K27" s="518">
        <v>12586</v>
      </c>
      <c r="L27" s="518">
        <v>2835</v>
      </c>
      <c r="M27" s="518">
        <v>9751</v>
      </c>
      <c r="N27" s="518">
        <v>3690</v>
      </c>
      <c r="O27" s="518">
        <v>7113</v>
      </c>
      <c r="P27" s="518">
        <v>12958</v>
      </c>
      <c r="Q27" s="518">
        <v>5599</v>
      </c>
      <c r="R27" s="518">
        <v>7359</v>
      </c>
      <c r="S27" s="518">
        <v>2105</v>
      </c>
      <c r="T27" s="518">
        <v>18356</v>
      </c>
      <c r="U27" s="518">
        <v>2345</v>
      </c>
      <c r="V27" s="518">
        <v>10356</v>
      </c>
      <c r="W27" s="518">
        <v>5655</v>
      </c>
    </row>
    <row r="28" spans="1:23" ht="17.25">
      <c r="A28" s="349" t="s">
        <v>539</v>
      </c>
      <c r="B28" s="521">
        <v>2194</v>
      </c>
      <c r="C28" s="518">
        <v>6331</v>
      </c>
      <c r="D28" s="518">
        <v>17002</v>
      </c>
      <c r="E28" s="518">
        <v>41949</v>
      </c>
      <c r="F28" s="518">
        <v>18237</v>
      </c>
      <c r="G28" s="518">
        <v>23712</v>
      </c>
      <c r="H28" s="518">
        <v>3658</v>
      </c>
      <c r="I28" s="518">
        <v>2953</v>
      </c>
      <c r="J28" s="518">
        <v>7299</v>
      </c>
      <c r="K28" s="518">
        <v>12111</v>
      </c>
      <c r="L28" s="518">
        <v>2915</v>
      </c>
      <c r="M28" s="518">
        <v>9196</v>
      </c>
      <c r="N28" s="518">
        <v>3344</v>
      </c>
      <c r="O28" s="518">
        <v>7116</v>
      </c>
      <c r="P28" s="518">
        <v>12786</v>
      </c>
      <c r="Q28" s="518">
        <v>5504</v>
      </c>
      <c r="R28" s="518">
        <v>7282</v>
      </c>
      <c r="S28" s="518">
        <v>2042</v>
      </c>
      <c r="T28" s="518">
        <v>20030</v>
      </c>
      <c r="U28" s="518">
        <v>2267</v>
      </c>
      <c r="V28" s="518">
        <v>12087</v>
      </c>
      <c r="W28" s="518">
        <v>5676</v>
      </c>
    </row>
    <row r="29" spans="1:23" ht="17.25">
      <c r="A29" s="349" t="s">
        <v>540</v>
      </c>
      <c r="B29" s="521">
        <v>2173</v>
      </c>
      <c r="C29" s="518">
        <v>6301</v>
      </c>
      <c r="D29" s="518">
        <v>16976</v>
      </c>
      <c r="E29" s="518">
        <v>42415</v>
      </c>
      <c r="F29" s="518">
        <v>18198</v>
      </c>
      <c r="G29" s="518">
        <v>24217</v>
      </c>
      <c r="H29" s="518">
        <v>3596</v>
      </c>
      <c r="I29" s="518">
        <v>2837</v>
      </c>
      <c r="J29" s="518">
        <v>7334</v>
      </c>
      <c r="K29" s="518">
        <v>12243</v>
      </c>
      <c r="L29" s="518">
        <v>3159</v>
      </c>
      <c r="M29" s="518">
        <v>9084</v>
      </c>
      <c r="N29" s="518">
        <v>3561</v>
      </c>
      <c r="O29" s="518">
        <v>7059</v>
      </c>
      <c r="P29" s="518">
        <v>12903</v>
      </c>
      <c r="Q29" s="518">
        <v>5527</v>
      </c>
      <c r="R29" s="518">
        <v>7376</v>
      </c>
      <c r="S29" s="518">
        <v>2350</v>
      </c>
      <c r="T29" s="518">
        <v>18448</v>
      </c>
      <c r="U29" s="518">
        <v>2420</v>
      </c>
      <c r="V29" s="518">
        <v>10351</v>
      </c>
      <c r="W29" s="518">
        <v>5677</v>
      </c>
    </row>
    <row r="30" spans="1:23" ht="17.25">
      <c r="A30" s="349" t="s">
        <v>541</v>
      </c>
      <c r="B30" s="521">
        <v>2177</v>
      </c>
      <c r="C30" s="518">
        <v>6596</v>
      </c>
      <c r="D30" s="518">
        <v>16872</v>
      </c>
      <c r="E30" s="518">
        <v>43550</v>
      </c>
      <c r="F30" s="518">
        <v>18901</v>
      </c>
      <c r="G30" s="518">
        <v>24649</v>
      </c>
      <c r="H30" s="518">
        <v>3612</v>
      </c>
      <c r="I30" s="518">
        <v>2869</v>
      </c>
      <c r="J30" s="518">
        <v>7258</v>
      </c>
      <c r="K30" s="518">
        <v>12302</v>
      </c>
      <c r="L30" s="518">
        <v>2855</v>
      </c>
      <c r="M30" s="518">
        <v>9447</v>
      </c>
      <c r="N30" s="518">
        <v>3788</v>
      </c>
      <c r="O30" s="518">
        <v>7135</v>
      </c>
      <c r="P30" s="518">
        <v>13134</v>
      </c>
      <c r="Q30" s="518">
        <v>5575</v>
      </c>
      <c r="R30" s="518">
        <v>7559</v>
      </c>
      <c r="S30" s="518">
        <v>2312</v>
      </c>
      <c r="T30" s="518">
        <v>17873</v>
      </c>
      <c r="U30" s="518">
        <v>2120</v>
      </c>
      <c r="V30" s="518">
        <v>10329</v>
      </c>
      <c r="W30" s="518">
        <v>5424</v>
      </c>
    </row>
    <row r="31" spans="1:23" ht="17.25">
      <c r="A31" s="349" t="s">
        <v>542</v>
      </c>
      <c r="B31" s="521">
        <v>2177</v>
      </c>
      <c r="C31" s="518">
        <v>6608</v>
      </c>
      <c r="D31" s="518">
        <v>17092</v>
      </c>
      <c r="E31" s="518">
        <v>43096</v>
      </c>
      <c r="F31" s="518">
        <v>18794</v>
      </c>
      <c r="G31" s="518">
        <v>24302</v>
      </c>
      <c r="H31" s="518">
        <v>3593</v>
      </c>
      <c r="I31" s="518">
        <v>2910</v>
      </c>
      <c r="J31" s="518">
        <v>7311</v>
      </c>
      <c r="K31" s="518">
        <v>12113</v>
      </c>
      <c r="L31" s="518">
        <v>2744</v>
      </c>
      <c r="M31" s="518">
        <v>9369</v>
      </c>
      <c r="N31" s="518">
        <v>3605</v>
      </c>
      <c r="O31" s="518">
        <v>6915</v>
      </c>
      <c r="P31" s="518">
        <v>13007</v>
      </c>
      <c r="Q31" s="518">
        <v>5692</v>
      </c>
      <c r="R31" s="518">
        <v>7315</v>
      </c>
      <c r="S31" s="518">
        <v>2277</v>
      </c>
      <c r="T31" s="518">
        <v>19785</v>
      </c>
      <c r="U31" s="518">
        <v>2091</v>
      </c>
      <c r="V31" s="518">
        <v>12176</v>
      </c>
      <c r="W31" s="518">
        <v>5518</v>
      </c>
    </row>
    <row r="32" spans="1:23" ht="17.25">
      <c r="A32" s="349" t="s">
        <v>543</v>
      </c>
      <c r="B32" s="521">
        <v>2186</v>
      </c>
      <c r="C32" s="518">
        <v>6636</v>
      </c>
      <c r="D32" s="518">
        <v>17009</v>
      </c>
      <c r="E32" s="518">
        <v>43073</v>
      </c>
      <c r="F32" s="518">
        <v>18292</v>
      </c>
      <c r="G32" s="518">
        <v>24781</v>
      </c>
      <c r="H32" s="518">
        <v>3625</v>
      </c>
      <c r="I32" s="518">
        <v>2995</v>
      </c>
      <c r="J32" s="518">
        <v>7300</v>
      </c>
      <c r="K32" s="518">
        <v>12042</v>
      </c>
      <c r="L32" s="518">
        <v>2788</v>
      </c>
      <c r="M32" s="518">
        <v>9254</v>
      </c>
      <c r="N32" s="518">
        <v>3829</v>
      </c>
      <c r="O32" s="518">
        <v>6967</v>
      </c>
      <c r="P32" s="518">
        <v>13418</v>
      </c>
      <c r="Q32" s="518">
        <v>5738</v>
      </c>
      <c r="R32" s="518">
        <v>7680</v>
      </c>
      <c r="S32" s="518">
        <v>2278</v>
      </c>
      <c r="T32" s="518">
        <v>18882</v>
      </c>
      <c r="U32" s="518">
        <v>2083</v>
      </c>
      <c r="V32" s="518">
        <v>11262</v>
      </c>
      <c r="W32" s="518">
        <v>5537</v>
      </c>
    </row>
    <row r="33" spans="1:23" ht="17.25">
      <c r="A33" s="349" t="s">
        <v>544</v>
      </c>
      <c r="B33" s="521">
        <v>2066</v>
      </c>
      <c r="C33" s="518">
        <v>6576</v>
      </c>
      <c r="D33" s="518">
        <v>17134</v>
      </c>
      <c r="E33" s="518">
        <v>40026</v>
      </c>
      <c r="F33" s="518">
        <v>18326</v>
      </c>
      <c r="G33" s="518">
        <v>21700</v>
      </c>
      <c r="H33" s="518">
        <v>3735</v>
      </c>
      <c r="I33" s="518">
        <v>3166</v>
      </c>
      <c r="J33" s="518">
        <v>8154</v>
      </c>
      <c r="K33" s="518">
        <v>12734</v>
      </c>
      <c r="L33" s="518">
        <v>3038</v>
      </c>
      <c r="M33" s="518">
        <v>9696</v>
      </c>
      <c r="N33" s="518">
        <v>4307</v>
      </c>
      <c r="O33" s="518">
        <v>9224</v>
      </c>
      <c r="P33" s="518">
        <v>15264</v>
      </c>
      <c r="Q33" s="518">
        <v>5689</v>
      </c>
      <c r="R33" s="518">
        <v>9575</v>
      </c>
      <c r="S33" s="518">
        <v>2258</v>
      </c>
      <c r="T33" s="518">
        <v>18155</v>
      </c>
      <c r="U33" s="518">
        <v>1979</v>
      </c>
      <c r="V33" s="518">
        <v>10519</v>
      </c>
      <c r="W33" s="518">
        <v>5657</v>
      </c>
    </row>
    <row r="34" spans="1:23" ht="17.25">
      <c r="A34" s="349" t="s">
        <v>545</v>
      </c>
      <c r="B34" s="521">
        <v>2036</v>
      </c>
      <c r="C34" s="518">
        <v>6594</v>
      </c>
      <c r="D34" s="518">
        <v>17083</v>
      </c>
      <c r="E34" s="518">
        <v>40683</v>
      </c>
      <c r="F34" s="518">
        <v>18445</v>
      </c>
      <c r="G34" s="518">
        <v>22238</v>
      </c>
      <c r="H34" s="518">
        <v>3670</v>
      </c>
      <c r="I34" s="518">
        <v>3262</v>
      </c>
      <c r="J34" s="518">
        <v>8199</v>
      </c>
      <c r="K34" s="518">
        <v>12339</v>
      </c>
      <c r="L34" s="518">
        <v>2980</v>
      </c>
      <c r="M34" s="518">
        <v>9359</v>
      </c>
      <c r="N34" s="518">
        <v>4536</v>
      </c>
      <c r="O34" s="518">
        <v>8815</v>
      </c>
      <c r="P34" s="518">
        <v>15413</v>
      </c>
      <c r="Q34" s="518">
        <v>5640</v>
      </c>
      <c r="R34" s="518">
        <v>9773</v>
      </c>
      <c r="S34" s="518">
        <v>2263</v>
      </c>
      <c r="T34" s="518">
        <v>18154</v>
      </c>
      <c r="U34" s="518">
        <v>2039</v>
      </c>
      <c r="V34" s="518">
        <v>10456</v>
      </c>
      <c r="W34" s="518">
        <v>5659</v>
      </c>
    </row>
    <row r="35" spans="1:23" ht="17.25">
      <c r="A35" s="349" t="s">
        <v>546</v>
      </c>
      <c r="B35" s="521">
        <v>2035</v>
      </c>
      <c r="C35" s="518">
        <v>6581</v>
      </c>
      <c r="D35" s="518">
        <v>17131</v>
      </c>
      <c r="E35" s="518">
        <v>40773</v>
      </c>
      <c r="F35" s="518">
        <v>18598</v>
      </c>
      <c r="G35" s="518">
        <v>22175</v>
      </c>
      <c r="H35" s="518">
        <v>3717</v>
      </c>
      <c r="I35" s="518">
        <v>3235</v>
      </c>
      <c r="J35" s="518">
        <v>8130</v>
      </c>
      <c r="K35" s="518">
        <v>12511</v>
      </c>
      <c r="L35" s="518">
        <v>2939</v>
      </c>
      <c r="M35" s="518">
        <v>9572</v>
      </c>
      <c r="N35" s="518">
        <v>4354</v>
      </c>
      <c r="O35" s="518">
        <v>9303</v>
      </c>
      <c r="P35" s="518">
        <v>15074</v>
      </c>
      <c r="Q35" s="518">
        <v>5615</v>
      </c>
      <c r="R35" s="518">
        <v>9459</v>
      </c>
      <c r="S35" s="518">
        <v>2280</v>
      </c>
      <c r="T35" s="518">
        <v>19630</v>
      </c>
      <c r="U35" s="518">
        <v>2010</v>
      </c>
      <c r="V35" s="518">
        <v>12012</v>
      </c>
      <c r="W35" s="518">
        <v>5608</v>
      </c>
    </row>
    <row r="36" spans="1:23" ht="17.25">
      <c r="A36" s="349" t="s">
        <v>547</v>
      </c>
      <c r="B36" s="521">
        <v>2033</v>
      </c>
      <c r="C36" s="518">
        <v>6546</v>
      </c>
      <c r="D36" s="518">
        <v>17032</v>
      </c>
      <c r="E36" s="518">
        <v>40983</v>
      </c>
      <c r="F36" s="518">
        <v>18462</v>
      </c>
      <c r="G36" s="518">
        <v>22521</v>
      </c>
      <c r="H36" s="518">
        <v>3943</v>
      </c>
      <c r="I36" s="518">
        <v>3246</v>
      </c>
      <c r="J36" s="518">
        <v>8143</v>
      </c>
      <c r="K36" s="518">
        <v>13505</v>
      </c>
      <c r="L36" s="518">
        <v>3212</v>
      </c>
      <c r="M36" s="518">
        <v>10293</v>
      </c>
      <c r="N36" s="518">
        <v>5096</v>
      </c>
      <c r="O36" s="518">
        <v>9426</v>
      </c>
      <c r="P36" s="518">
        <v>14753</v>
      </c>
      <c r="Q36" s="518">
        <v>5437</v>
      </c>
      <c r="R36" s="518">
        <v>9316</v>
      </c>
      <c r="S36" s="518">
        <v>1853</v>
      </c>
      <c r="T36" s="518">
        <v>19646</v>
      </c>
      <c r="U36" s="518">
        <v>1968</v>
      </c>
      <c r="V36" s="518">
        <v>12181</v>
      </c>
      <c r="W36" s="518">
        <v>5497</v>
      </c>
    </row>
    <row r="37" spans="1:23" ht="17.25">
      <c r="A37" s="349" t="s">
        <v>548</v>
      </c>
      <c r="B37" s="521">
        <v>2033</v>
      </c>
      <c r="C37" s="518">
        <v>6500</v>
      </c>
      <c r="D37" s="518">
        <v>17056</v>
      </c>
      <c r="E37" s="518">
        <v>41417</v>
      </c>
      <c r="F37" s="518">
        <v>18145</v>
      </c>
      <c r="G37" s="518">
        <v>23272</v>
      </c>
      <c r="H37" s="518">
        <v>3977</v>
      </c>
      <c r="I37" s="518">
        <v>3248</v>
      </c>
      <c r="J37" s="518">
        <v>8185</v>
      </c>
      <c r="K37" s="518">
        <v>12830</v>
      </c>
      <c r="L37" s="518">
        <v>3102</v>
      </c>
      <c r="M37" s="518">
        <v>9728</v>
      </c>
      <c r="N37" s="518">
        <v>5012</v>
      </c>
      <c r="O37" s="518">
        <v>9372</v>
      </c>
      <c r="P37" s="518">
        <v>14234</v>
      </c>
      <c r="Q37" s="518">
        <v>5532</v>
      </c>
      <c r="R37" s="518">
        <v>8702</v>
      </c>
      <c r="S37" s="518">
        <v>2261</v>
      </c>
      <c r="T37" s="518">
        <v>19057</v>
      </c>
      <c r="U37" s="518">
        <v>1955</v>
      </c>
      <c r="V37" s="518">
        <v>11630</v>
      </c>
      <c r="W37" s="518">
        <v>5472</v>
      </c>
    </row>
    <row r="38" spans="1:23" ht="17.25">
      <c r="A38" s="349" t="s">
        <v>549</v>
      </c>
      <c r="B38" s="521">
        <v>2029</v>
      </c>
      <c r="C38" s="518">
        <v>6532</v>
      </c>
      <c r="D38" s="518">
        <v>16902</v>
      </c>
      <c r="E38" s="518">
        <v>41832</v>
      </c>
      <c r="F38" s="518">
        <v>18348</v>
      </c>
      <c r="G38" s="518">
        <v>23484</v>
      </c>
      <c r="H38" s="518">
        <v>3950</v>
      </c>
      <c r="I38" s="518">
        <v>3368</v>
      </c>
      <c r="J38" s="518">
        <v>8185</v>
      </c>
      <c r="K38" s="518">
        <v>12949</v>
      </c>
      <c r="L38" s="518">
        <v>3108</v>
      </c>
      <c r="M38" s="518">
        <v>9841</v>
      </c>
      <c r="N38" s="518">
        <v>4395</v>
      </c>
      <c r="O38" s="518">
        <v>9342</v>
      </c>
      <c r="P38" s="518">
        <v>14155</v>
      </c>
      <c r="Q38" s="518">
        <v>5459</v>
      </c>
      <c r="R38" s="518">
        <v>8696</v>
      </c>
      <c r="S38" s="518">
        <v>2280</v>
      </c>
      <c r="T38" s="518">
        <v>19197</v>
      </c>
      <c r="U38" s="518">
        <v>1935</v>
      </c>
      <c r="V38" s="518">
        <v>11803</v>
      </c>
      <c r="W38" s="518">
        <v>5459</v>
      </c>
    </row>
    <row r="39" spans="1:23" ht="17.25">
      <c r="A39" s="350"/>
      <c r="B39" s="514"/>
      <c r="C39" s="515"/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</row>
    <row r="40" spans="1:23" ht="17.25">
      <c r="A40" s="335" t="s">
        <v>214</v>
      </c>
      <c r="B40" s="514"/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515"/>
      <c r="T40" s="515"/>
      <c r="U40" s="515"/>
      <c r="V40" s="515"/>
      <c r="W40" s="515"/>
    </row>
    <row r="41" spans="1:23" ht="17.25">
      <c r="A41" s="340" t="s">
        <v>581</v>
      </c>
      <c r="B41" s="516">
        <v>422</v>
      </c>
      <c r="C41" s="515">
        <v>2919</v>
      </c>
      <c r="D41" s="515">
        <v>4759</v>
      </c>
      <c r="E41" s="515">
        <v>43386</v>
      </c>
      <c r="F41" s="515">
        <v>11058</v>
      </c>
      <c r="G41" s="515">
        <v>32328</v>
      </c>
      <c r="H41" s="515">
        <v>6124</v>
      </c>
      <c r="I41" s="515">
        <v>1161</v>
      </c>
      <c r="J41" s="515">
        <v>2640</v>
      </c>
      <c r="K41" s="515">
        <v>22720</v>
      </c>
      <c r="L41" s="515">
        <v>4145</v>
      </c>
      <c r="M41" s="515">
        <v>18575</v>
      </c>
      <c r="N41" s="515">
        <v>8278</v>
      </c>
      <c r="O41" s="515">
        <v>20942</v>
      </c>
      <c r="P41" s="515">
        <v>54966</v>
      </c>
      <c r="Q41" s="515">
        <v>25928</v>
      </c>
      <c r="R41" s="515">
        <v>29037</v>
      </c>
      <c r="S41" s="515">
        <v>1620</v>
      </c>
      <c r="T41" s="515">
        <v>10704</v>
      </c>
      <c r="U41" s="515">
        <v>2087</v>
      </c>
      <c r="V41" s="515">
        <v>6919</v>
      </c>
      <c r="W41" s="515">
        <v>1698</v>
      </c>
    </row>
    <row r="42" spans="1:23" ht="17.25">
      <c r="A42" s="344"/>
      <c r="B42" s="514"/>
      <c r="C42" s="515"/>
      <c r="D42" s="515"/>
      <c r="E42" s="515"/>
      <c r="F42" s="515"/>
      <c r="G42" s="515"/>
      <c r="H42" s="515"/>
      <c r="I42" s="515"/>
      <c r="J42" s="515"/>
      <c r="K42" s="515"/>
      <c r="L42" s="515"/>
      <c r="M42" s="515"/>
      <c r="N42" s="515"/>
      <c r="O42" s="515"/>
      <c r="P42" s="515"/>
      <c r="Q42" s="515"/>
      <c r="R42" s="515"/>
      <c r="S42" s="515"/>
      <c r="T42" s="515"/>
      <c r="U42" s="515"/>
      <c r="V42" s="515"/>
      <c r="W42" s="515"/>
    </row>
    <row r="43" spans="1:23" ht="17.25">
      <c r="A43" s="348" t="s">
        <v>583</v>
      </c>
      <c r="B43" s="521">
        <v>412</v>
      </c>
      <c r="C43" s="518">
        <v>2912</v>
      </c>
      <c r="D43" s="518">
        <v>5515</v>
      </c>
      <c r="E43" s="518">
        <v>41285</v>
      </c>
      <c r="F43" s="518">
        <v>10649</v>
      </c>
      <c r="G43" s="518">
        <v>30636</v>
      </c>
      <c r="H43" s="518">
        <v>6268</v>
      </c>
      <c r="I43" s="518">
        <v>1286</v>
      </c>
      <c r="J43" s="518">
        <v>3253</v>
      </c>
      <c r="K43" s="518">
        <v>24083</v>
      </c>
      <c r="L43" s="518">
        <v>4264</v>
      </c>
      <c r="M43" s="518">
        <v>19819</v>
      </c>
      <c r="N43" s="518">
        <v>8851</v>
      </c>
      <c r="O43" s="518">
        <v>21507</v>
      </c>
      <c r="P43" s="518">
        <v>56704</v>
      </c>
      <c r="Q43" s="518">
        <v>26808</v>
      </c>
      <c r="R43" s="518">
        <v>29896</v>
      </c>
      <c r="S43" s="518">
        <v>1645</v>
      </c>
      <c r="T43" s="518">
        <v>11379</v>
      </c>
      <c r="U43" s="518">
        <v>2113</v>
      </c>
      <c r="V43" s="518">
        <v>7494</v>
      </c>
      <c r="W43" s="518">
        <v>1772</v>
      </c>
    </row>
    <row r="44" spans="1:23" ht="17.25">
      <c r="A44" s="349" t="s">
        <v>539</v>
      </c>
      <c r="B44" s="521">
        <v>412</v>
      </c>
      <c r="C44" s="518">
        <v>2921</v>
      </c>
      <c r="D44" s="518">
        <v>5607</v>
      </c>
      <c r="E44" s="518">
        <v>41956</v>
      </c>
      <c r="F44" s="518">
        <v>10601</v>
      </c>
      <c r="G44" s="518">
        <v>31355</v>
      </c>
      <c r="H44" s="518">
        <v>6236</v>
      </c>
      <c r="I44" s="518">
        <v>1256</v>
      </c>
      <c r="J44" s="518">
        <v>3193</v>
      </c>
      <c r="K44" s="518">
        <v>22154</v>
      </c>
      <c r="L44" s="518">
        <v>4239</v>
      </c>
      <c r="M44" s="518">
        <v>17915</v>
      </c>
      <c r="N44" s="518">
        <v>9039</v>
      </c>
      <c r="O44" s="518">
        <v>21795</v>
      </c>
      <c r="P44" s="518">
        <v>56337</v>
      </c>
      <c r="Q44" s="518">
        <v>26819</v>
      </c>
      <c r="R44" s="518">
        <v>29518</v>
      </c>
      <c r="S44" s="518">
        <v>1367</v>
      </c>
      <c r="T44" s="518">
        <v>9746</v>
      </c>
      <c r="U44" s="518">
        <v>2215</v>
      </c>
      <c r="V44" s="518">
        <v>5760</v>
      </c>
      <c r="W44" s="518">
        <v>1771</v>
      </c>
    </row>
    <row r="45" spans="1:23" ht="17.25">
      <c r="A45" s="349" t="s">
        <v>540</v>
      </c>
      <c r="B45" s="521">
        <v>404</v>
      </c>
      <c r="C45" s="518">
        <v>2872</v>
      </c>
      <c r="D45" s="518">
        <v>5605</v>
      </c>
      <c r="E45" s="518">
        <v>41239</v>
      </c>
      <c r="F45" s="518">
        <v>10449</v>
      </c>
      <c r="G45" s="518">
        <v>30790</v>
      </c>
      <c r="H45" s="518">
        <v>6278</v>
      </c>
      <c r="I45" s="518">
        <v>1325</v>
      </c>
      <c r="J45" s="518">
        <v>3193</v>
      </c>
      <c r="K45" s="518">
        <v>22259</v>
      </c>
      <c r="L45" s="518">
        <v>3872</v>
      </c>
      <c r="M45" s="518">
        <v>18387</v>
      </c>
      <c r="N45" s="518">
        <v>8564</v>
      </c>
      <c r="O45" s="518">
        <v>21358</v>
      </c>
      <c r="P45" s="518">
        <v>55893</v>
      </c>
      <c r="Q45" s="518">
        <v>26417</v>
      </c>
      <c r="R45" s="518">
        <v>29476</v>
      </c>
      <c r="S45" s="518">
        <v>1672</v>
      </c>
      <c r="T45" s="518">
        <v>11199</v>
      </c>
      <c r="U45" s="518">
        <v>2037</v>
      </c>
      <c r="V45" s="518">
        <v>7389</v>
      </c>
      <c r="W45" s="518">
        <v>1773</v>
      </c>
    </row>
    <row r="46" spans="1:23" ht="17.25">
      <c r="A46" s="349" t="s">
        <v>541</v>
      </c>
      <c r="B46" s="521">
        <v>404</v>
      </c>
      <c r="C46" s="518">
        <v>2928</v>
      </c>
      <c r="D46" s="518">
        <v>5147</v>
      </c>
      <c r="E46" s="518">
        <v>41598</v>
      </c>
      <c r="F46" s="518">
        <v>10879</v>
      </c>
      <c r="G46" s="518">
        <v>30719</v>
      </c>
      <c r="H46" s="518">
        <v>6238</v>
      </c>
      <c r="I46" s="518">
        <v>1317</v>
      </c>
      <c r="J46" s="518">
        <v>3126</v>
      </c>
      <c r="K46" s="518">
        <v>22381</v>
      </c>
      <c r="L46" s="518">
        <v>4368</v>
      </c>
      <c r="M46" s="518">
        <v>18013</v>
      </c>
      <c r="N46" s="518">
        <v>8934</v>
      </c>
      <c r="O46" s="518">
        <v>21973</v>
      </c>
      <c r="P46" s="518">
        <v>56140</v>
      </c>
      <c r="Q46" s="518">
        <v>26730</v>
      </c>
      <c r="R46" s="518">
        <v>29410</v>
      </c>
      <c r="S46" s="518">
        <v>1690</v>
      </c>
      <c r="T46" s="518">
        <v>11874</v>
      </c>
      <c r="U46" s="518">
        <v>2248</v>
      </c>
      <c r="V46" s="518">
        <v>7820</v>
      </c>
      <c r="W46" s="518">
        <v>1806</v>
      </c>
    </row>
    <row r="47" spans="1:23" ht="17.25">
      <c r="A47" s="349" t="s">
        <v>542</v>
      </c>
      <c r="B47" s="521">
        <v>404</v>
      </c>
      <c r="C47" s="518">
        <v>2899</v>
      </c>
      <c r="D47" s="518">
        <v>4519</v>
      </c>
      <c r="E47" s="518">
        <v>41986</v>
      </c>
      <c r="F47" s="518">
        <v>11033</v>
      </c>
      <c r="G47" s="518">
        <v>30953</v>
      </c>
      <c r="H47" s="518">
        <v>6346</v>
      </c>
      <c r="I47" s="518">
        <v>1296</v>
      </c>
      <c r="J47" s="518">
        <v>3087</v>
      </c>
      <c r="K47" s="518">
        <v>22181</v>
      </c>
      <c r="L47" s="518">
        <v>4229</v>
      </c>
      <c r="M47" s="518">
        <v>17952</v>
      </c>
      <c r="N47" s="518">
        <v>9153</v>
      </c>
      <c r="O47" s="518">
        <v>21912</v>
      </c>
      <c r="P47" s="518">
        <v>56620</v>
      </c>
      <c r="Q47" s="518">
        <v>26780</v>
      </c>
      <c r="R47" s="518">
        <v>29840</v>
      </c>
      <c r="S47" s="518">
        <v>1636</v>
      </c>
      <c r="T47" s="518">
        <v>9721</v>
      </c>
      <c r="U47" s="518">
        <v>2090</v>
      </c>
      <c r="V47" s="518">
        <v>5925</v>
      </c>
      <c r="W47" s="518">
        <v>1706</v>
      </c>
    </row>
    <row r="48" spans="1:23" ht="17.25">
      <c r="A48" s="349" t="s">
        <v>543</v>
      </c>
      <c r="B48" s="521">
        <v>404</v>
      </c>
      <c r="C48" s="518">
        <v>2867</v>
      </c>
      <c r="D48" s="518">
        <v>4539</v>
      </c>
      <c r="E48" s="518">
        <v>42167</v>
      </c>
      <c r="F48" s="518">
        <v>11327</v>
      </c>
      <c r="G48" s="518">
        <v>30840</v>
      </c>
      <c r="H48" s="518">
        <v>6308</v>
      </c>
      <c r="I48" s="518">
        <v>1261</v>
      </c>
      <c r="J48" s="518">
        <v>3049</v>
      </c>
      <c r="K48" s="518">
        <v>22175</v>
      </c>
      <c r="L48" s="518">
        <v>4305</v>
      </c>
      <c r="M48" s="518">
        <v>17870</v>
      </c>
      <c r="N48" s="518">
        <v>8712</v>
      </c>
      <c r="O48" s="518">
        <v>22027</v>
      </c>
      <c r="P48" s="518">
        <v>56425</v>
      </c>
      <c r="Q48" s="518">
        <v>26932</v>
      </c>
      <c r="R48" s="518">
        <v>29493</v>
      </c>
      <c r="S48" s="518">
        <v>1636</v>
      </c>
      <c r="T48" s="518">
        <v>11014</v>
      </c>
      <c r="U48" s="518">
        <v>2044</v>
      </c>
      <c r="V48" s="518">
        <v>7264</v>
      </c>
      <c r="W48" s="518">
        <v>1706</v>
      </c>
    </row>
    <row r="49" spans="1:23" ht="17.25">
      <c r="A49" s="349" t="s">
        <v>544</v>
      </c>
      <c r="B49" s="521">
        <v>445</v>
      </c>
      <c r="C49" s="518">
        <v>3010</v>
      </c>
      <c r="D49" s="518">
        <v>4418</v>
      </c>
      <c r="E49" s="518">
        <v>45274</v>
      </c>
      <c r="F49" s="518">
        <v>11238</v>
      </c>
      <c r="G49" s="518">
        <v>34036</v>
      </c>
      <c r="H49" s="518">
        <v>6183</v>
      </c>
      <c r="I49" s="518">
        <v>1106</v>
      </c>
      <c r="J49" s="518">
        <v>2134</v>
      </c>
      <c r="K49" s="518">
        <v>22997</v>
      </c>
      <c r="L49" s="518">
        <v>4021</v>
      </c>
      <c r="M49" s="518">
        <v>18976</v>
      </c>
      <c r="N49" s="518">
        <v>8312</v>
      </c>
      <c r="O49" s="518">
        <v>19890</v>
      </c>
      <c r="P49" s="518">
        <v>54835</v>
      </c>
      <c r="Q49" s="518">
        <v>26888</v>
      </c>
      <c r="R49" s="518">
        <v>27947</v>
      </c>
      <c r="S49" s="518">
        <v>1656</v>
      </c>
      <c r="T49" s="518">
        <v>11642</v>
      </c>
      <c r="U49" s="518">
        <v>2096</v>
      </c>
      <c r="V49" s="518">
        <v>7903</v>
      </c>
      <c r="W49" s="518">
        <v>1643</v>
      </c>
    </row>
    <row r="50" spans="1:23" ht="17.25">
      <c r="A50" s="349" t="s">
        <v>545</v>
      </c>
      <c r="B50" s="521">
        <v>436</v>
      </c>
      <c r="C50" s="518">
        <v>2964</v>
      </c>
      <c r="D50" s="518">
        <v>4363</v>
      </c>
      <c r="E50" s="518">
        <v>44627</v>
      </c>
      <c r="F50" s="518">
        <v>11178</v>
      </c>
      <c r="G50" s="518">
        <v>33449</v>
      </c>
      <c r="H50" s="518">
        <v>6172</v>
      </c>
      <c r="I50" s="518">
        <v>1012</v>
      </c>
      <c r="J50" s="518">
        <v>2120</v>
      </c>
      <c r="K50" s="518">
        <v>22787</v>
      </c>
      <c r="L50" s="518">
        <v>4178</v>
      </c>
      <c r="M50" s="518">
        <v>18609</v>
      </c>
      <c r="N50" s="518">
        <v>7949</v>
      </c>
      <c r="O50" s="518">
        <v>19941</v>
      </c>
      <c r="P50" s="518">
        <v>55014</v>
      </c>
      <c r="Q50" s="518">
        <v>26749</v>
      </c>
      <c r="R50" s="518">
        <v>28265</v>
      </c>
      <c r="S50" s="518">
        <v>1705</v>
      </c>
      <c r="T50" s="518">
        <v>11220</v>
      </c>
      <c r="U50" s="518">
        <v>2012</v>
      </c>
      <c r="V50" s="518">
        <v>7609</v>
      </c>
      <c r="W50" s="518">
        <v>1599</v>
      </c>
    </row>
    <row r="51" spans="1:23" ht="17.25">
      <c r="A51" s="349" t="s">
        <v>546</v>
      </c>
      <c r="B51" s="521">
        <v>437</v>
      </c>
      <c r="C51" s="518">
        <v>2949</v>
      </c>
      <c r="D51" s="518">
        <v>4279</v>
      </c>
      <c r="E51" s="518">
        <v>44676</v>
      </c>
      <c r="F51" s="518">
        <v>11090</v>
      </c>
      <c r="G51" s="518">
        <v>33586</v>
      </c>
      <c r="H51" s="518">
        <v>6070</v>
      </c>
      <c r="I51" s="518">
        <v>1012</v>
      </c>
      <c r="J51" s="518">
        <v>2128</v>
      </c>
      <c r="K51" s="518">
        <v>23332</v>
      </c>
      <c r="L51" s="518">
        <v>4163</v>
      </c>
      <c r="M51" s="518">
        <v>19169</v>
      </c>
      <c r="N51" s="518">
        <v>8182</v>
      </c>
      <c r="O51" s="518">
        <v>19979</v>
      </c>
      <c r="P51" s="518">
        <v>55060</v>
      </c>
      <c r="Q51" s="518">
        <v>26606</v>
      </c>
      <c r="R51" s="518">
        <v>28454</v>
      </c>
      <c r="S51" s="518">
        <v>1680</v>
      </c>
      <c r="T51" s="518">
        <v>10084</v>
      </c>
      <c r="U51" s="518">
        <v>2030</v>
      </c>
      <c r="V51" s="518">
        <v>6443</v>
      </c>
      <c r="W51" s="518">
        <v>1611</v>
      </c>
    </row>
    <row r="52" spans="1:23" ht="17.25">
      <c r="A52" s="349" t="s">
        <v>547</v>
      </c>
      <c r="B52" s="521">
        <v>432</v>
      </c>
      <c r="C52" s="518">
        <v>2996</v>
      </c>
      <c r="D52" s="518">
        <v>4366</v>
      </c>
      <c r="E52" s="518">
        <v>45097</v>
      </c>
      <c r="F52" s="518">
        <v>11360</v>
      </c>
      <c r="G52" s="518">
        <v>33737</v>
      </c>
      <c r="H52" s="518">
        <v>5788</v>
      </c>
      <c r="I52" s="518">
        <v>1072</v>
      </c>
      <c r="J52" s="518">
        <v>2115</v>
      </c>
      <c r="K52" s="518">
        <v>22249</v>
      </c>
      <c r="L52" s="518">
        <v>3969</v>
      </c>
      <c r="M52" s="518">
        <v>18280</v>
      </c>
      <c r="N52" s="518">
        <v>7150</v>
      </c>
      <c r="O52" s="518">
        <v>20216</v>
      </c>
      <c r="P52" s="518">
        <v>51977</v>
      </c>
      <c r="Q52" s="518">
        <v>23500</v>
      </c>
      <c r="R52" s="518">
        <v>28477</v>
      </c>
      <c r="S52" s="518">
        <v>1356</v>
      </c>
      <c r="T52" s="518">
        <v>9904</v>
      </c>
      <c r="U52" s="518">
        <v>2068</v>
      </c>
      <c r="V52" s="518">
        <v>6224</v>
      </c>
      <c r="W52" s="518">
        <v>1612</v>
      </c>
    </row>
    <row r="53" spans="1:23" ht="17.25">
      <c r="A53" s="349" t="s">
        <v>548</v>
      </c>
      <c r="B53" s="521">
        <v>441</v>
      </c>
      <c r="C53" s="518">
        <v>2813</v>
      </c>
      <c r="D53" s="518">
        <v>4386</v>
      </c>
      <c r="E53" s="518">
        <v>45570</v>
      </c>
      <c r="F53" s="518">
        <v>11538</v>
      </c>
      <c r="G53" s="518">
        <v>34032</v>
      </c>
      <c r="H53" s="518">
        <v>5770</v>
      </c>
      <c r="I53" s="518">
        <v>1017</v>
      </c>
      <c r="J53" s="518">
        <v>2136</v>
      </c>
      <c r="K53" s="518">
        <v>22838</v>
      </c>
      <c r="L53" s="518">
        <v>4030</v>
      </c>
      <c r="M53" s="518">
        <v>18808</v>
      </c>
      <c r="N53" s="518">
        <v>7161</v>
      </c>
      <c r="O53" s="518">
        <v>20428</v>
      </c>
      <c r="P53" s="518">
        <v>52460</v>
      </c>
      <c r="Q53" s="518">
        <v>23448</v>
      </c>
      <c r="R53" s="518">
        <v>29012</v>
      </c>
      <c r="S53" s="518">
        <v>1706</v>
      </c>
      <c r="T53" s="518">
        <v>10295</v>
      </c>
      <c r="U53" s="518">
        <v>2077</v>
      </c>
      <c r="V53" s="518">
        <v>6547</v>
      </c>
      <c r="W53" s="518">
        <v>1671</v>
      </c>
    </row>
    <row r="54" spans="1:23" ht="17.25">
      <c r="A54" s="352" t="s">
        <v>549</v>
      </c>
      <c r="B54" s="539">
        <v>441</v>
      </c>
      <c r="C54" s="524">
        <v>2892</v>
      </c>
      <c r="D54" s="524">
        <v>4370</v>
      </c>
      <c r="E54" s="524">
        <v>45160</v>
      </c>
      <c r="F54" s="524">
        <v>11356</v>
      </c>
      <c r="G54" s="524">
        <v>33804</v>
      </c>
      <c r="H54" s="524">
        <v>5843</v>
      </c>
      <c r="I54" s="524">
        <v>970</v>
      </c>
      <c r="J54" s="524">
        <v>2144</v>
      </c>
      <c r="K54" s="524">
        <v>23196</v>
      </c>
      <c r="L54" s="524">
        <v>4099</v>
      </c>
      <c r="M54" s="524">
        <v>19097</v>
      </c>
      <c r="N54" s="524">
        <v>7318</v>
      </c>
      <c r="O54" s="524">
        <v>20263</v>
      </c>
      <c r="P54" s="524">
        <v>52118</v>
      </c>
      <c r="Q54" s="524">
        <v>23464</v>
      </c>
      <c r="R54" s="524">
        <v>28654</v>
      </c>
      <c r="S54" s="524">
        <v>1687</v>
      </c>
      <c r="T54" s="524">
        <v>10374</v>
      </c>
      <c r="U54" s="524">
        <v>2015</v>
      </c>
      <c r="V54" s="524">
        <v>6649</v>
      </c>
      <c r="W54" s="524">
        <v>1710</v>
      </c>
    </row>
    <row r="55" spans="1:23" ht="17.25">
      <c r="A55" s="88" t="s">
        <v>101</v>
      </c>
      <c r="B55" s="89"/>
      <c r="C55" s="89"/>
      <c r="D55" s="89"/>
      <c r="E55" s="89"/>
      <c r="F55" s="89"/>
      <c r="G55" s="89"/>
      <c r="H55" s="89"/>
      <c r="I55" s="89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ht="17.25">
      <c r="A56" s="91" t="s">
        <v>92</v>
      </c>
      <c r="B56" s="92"/>
      <c r="C56" s="92"/>
      <c r="D56" s="92"/>
      <c r="E56" s="92"/>
      <c r="F56" s="92"/>
      <c r="G56" s="92"/>
      <c r="H56" s="92"/>
      <c r="I56" s="92"/>
      <c r="J56" s="93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</row>
    <row r="57" spans="1:23" ht="17.25">
      <c r="A57" s="91" t="s">
        <v>38</v>
      </c>
      <c r="B57" s="92"/>
      <c r="C57" s="92"/>
      <c r="D57" s="92"/>
      <c r="E57" s="92"/>
      <c r="F57" s="92"/>
      <c r="G57" s="92"/>
      <c r="H57" s="92"/>
      <c r="I57" s="92"/>
      <c r="J57" s="93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</row>
    <row r="58" spans="1:23" ht="17.25">
      <c r="A58" s="91" t="s">
        <v>39</v>
      </c>
      <c r="B58" s="92"/>
      <c r="C58" s="92"/>
      <c r="D58" s="92"/>
      <c r="E58" s="92"/>
      <c r="F58" s="92"/>
      <c r="G58" s="92"/>
      <c r="H58" s="92"/>
      <c r="I58" s="92"/>
      <c r="J58" s="93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</row>
    <row r="59" spans="1:23" ht="17.25">
      <c r="A59" s="105" t="s">
        <v>102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7"/>
      <c r="P59" s="106"/>
      <c r="Q59" s="106"/>
      <c r="R59" s="106"/>
      <c r="S59" s="106"/>
      <c r="T59" s="106"/>
      <c r="U59" s="106"/>
      <c r="V59" s="106"/>
      <c r="W59" s="107"/>
    </row>
  </sheetData>
  <sheetProtection/>
  <mergeCells count="28">
    <mergeCell ref="T5:T7"/>
    <mergeCell ref="U5:U7"/>
    <mergeCell ref="N4:N7"/>
    <mergeCell ref="O4:O7"/>
    <mergeCell ref="P4:R4"/>
    <mergeCell ref="S4:S7"/>
    <mergeCell ref="T4:W4"/>
    <mergeCell ref="W5:W7"/>
    <mergeCell ref="E5:E7"/>
    <mergeCell ref="F5:F7"/>
    <mergeCell ref="G5:G7"/>
    <mergeCell ref="K5:K7"/>
    <mergeCell ref="L5:L7"/>
    <mergeCell ref="V5:V7"/>
    <mergeCell ref="M5:M7"/>
    <mergeCell ref="P5:P7"/>
    <mergeCell ref="Q5:Q7"/>
    <mergeCell ref="R5:R7"/>
    <mergeCell ref="A2:W2"/>
    <mergeCell ref="A4:A7"/>
    <mergeCell ref="B4:B7"/>
    <mergeCell ref="C4:C7"/>
    <mergeCell ref="D4:D7"/>
    <mergeCell ref="E4:G4"/>
    <mergeCell ref="H4:H7"/>
    <mergeCell ref="I4:I7"/>
    <mergeCell ref="J4:J7"/>
    <mergeCell ref="K4:M4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67" r:id="rId2"/>
  <colBreaks count="1" manualBreakCount="1">
    <brk id="15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view="pageBreakPreview" zoomScale="60" zoomScalePageLayoutView="0" workbookViewId="0" topLeftCell="A1">
      <pane ySplit="7" topLeftCell="A8" activePane="bottomLeft" state="frozen"/>
      <selection pane="topLeft" activeCell="A2" sqref="A2:W2"/>
      <selection pane="bottomLeft" activeCell="Q50" sqref="Q50"/>
    </sheetView>
  </sheetViews>
  <sheetFormatPr defaultColWidth="8.8984375" defaultRowHeight="15"/>
  <cols>
    <col min="1" max="1" width="20" style="87" customWidth="1"/>
    <col min="2" max="2" width="12.09765625" style="87" customWidth="1"/>
    <col min="3" max="22" width="11.59765625" style="87" customWidth="1"/>
    <col min="23" max="16384" width="8.8984375" style="87" customWidth="1"/>
  </cols>
  <sheetData>
    <row r="1" spans="1:22" ht="21">
      <c r="A1" s="540" t="s">
        <v>499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U1" s="542"/>
      <c r="V1" s="543" t="s">
        <v>413</v>
      </c>
    </row>
    <row r="2" spans="1:22" ht="21">
      <c r="A2" s="921" t="s">
        <v>576</v>
      </c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</row>
    <row r="3" spans="1:22" ht="18" thickBot="1">
      <c r="A3" s="544" t="s">
        <v>95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 t="s">
        <v>103</v>
      </c>
      <c r="V3" s="545"/>
    </row>
    <row r="4" spans="1:22" ht="17.25">
      <c r="A4" s="546" t="s">
        <v>97</v>
      </c>
      <c r="B4" s="879" t="s">
        <v>56</v>
      </c>
      <c r="C4" s="897" t="s">
        <v>414</v>
      </c>
      <c r="D4" s="881" t="s">
        <v>415</v>
      </c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882"/>
      <c r="R4" s="882"/>
      <c r="S4" s="882"/>
      <c r="T4" s="882"/>
      <c r="U4" s="882"/>
      <c r="V4" s="882"/>
    </row>
    <row r="5" spans="1:22" ht="33" customHeight="1">
      <c r="A5" s="547"/>
      <c r="B5" s="880"/>
      <c r="C5" s="898"/>
      <c r="D5" s="892" t="s">
        <v>416</v>
      </c>
      <c r="E5" s="889" t="s">
        <v>57</v>
      </c>
      <c r="F5" s="892" t="s">
        <v>417</v>
      </c>
      <c r="G5" s="889" t="s">
        <v>58</v>
      </c>
      <c r="H5" s="871" t="s">
        <v>351</v>
      </c>
      <c r="I5" s="871" t="s">
        <v>429</v>
      </c>
      <c r="J5" s="871" t="s">
        <v>59</v>
      </c>
      <c r="K5" s="871" t="s">
        <v>60</v>
      </c>
      <c r="L5" s="883" t="s">
        <v>418</v>
      </c>
      <c r="M5" s="871" t="s">
        <v>66</v>
      </c>
      <c r="N5" s="871" t="s">
        <v>67</v>
      </c>
      <c r="O5" s="871" t="s">
        <v>68</v>
      </c>
      <c r="P5" s="871" t="s">
        <v>73</v>
      </c>
      <c r="Q5" s="871" t="s">
        <v>70</v>
      </c>
      <c r="R5" s="871" t="s">
        <v>74</v>
      </c>
      <c r="S5" s="871" t="s">
        <v>72</v>
      </c>
      <c r="T5" s="871" t="s">
        <v>430</v>
      </c>
      <c r="U5" s="871" t="s">
        <v>75</v>
      </c>
      <c r="V5" s="874" t="s">
        <v>76</v>
      </c>
    </row>
    <row r="6" spans="1:22" ht="14.25">
      <c r="A6" s="548"/>
      <c r="B6" s="872"/>
      <c r="C6" s="898"/>
      <c r="D6" s="893"/>
      <c r="E6" s="890"/>
      <c r="F6" s="893"/>
      <c r="G6" s="895"/>
      <c r="H6" s="872"/>
      <c r="I6" s="872"/>
      <c r="J6" s="872"/>
      <c r="K6" s="877"/>
      <c r="L6" s="884"/>
      <c r="M6" s="877"/>
      <c r="N6" s="877"/>
      <c r="O6" s="877"/>
      <c r="P6" s="877"/>
      <c r="Q6" s="877"/>
      <c r="R6" s="877"/>
      <c r="S6" s="877"/>
      <c r="T6" s="877"/>
      <c r="U6" s="872"/>
      <c r="V6" s="875"/>
    </row>
    <row r="7" spans="1:22" ht="36" customHeight="1">
      <c r="A7" s="549" t="s">
        <v>587</v>
      </c>
      <c r="B7" s="873"/>
      <c r="C7" s="899"/>
      <c r="D7" s="894"/>
      <c r="E7" s="891"/>
      <c r="F7" s="894"/>
      <c r="G7" s="896"/>
      <c r="H7" s="873"/>
      <c r="I7" s="873"/>
      <c r="J7" s="873"/>
      <c r="K7" s="878"/>
      <c r="L7" s="885"/>
      <c r="M7" s="878"/>
      <c r="N7" s="878"/>
      <c r="O7" s="878"/>
      <c r="P7" s="878"/>
      <c r="Q7" s="878"/>
      <c r="R7" s="878"/>
      <c r="S7" s="878"/>
      <c r="T7" s="878"/>
      <c r="U7" s="873"/>
      <c r="V7" s="876"/>
    </row>
    <row r="8" spans="1:22" ht="17.25">
      <c r="A8" s="335" t="s">
        <v>216</v>
      </c>
      <c r="B8" s="336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8"/>
      <c r="R8" s="339"/>
      <c r="S8" s="339"/>
      <c r="T8" s="339"/>
      <c r="U8" s="339"/>
      <c r="V8" s="339"/>
    </row>
    <row r="9" spans="1:23" ht="17.25">
      <c r="A9" s="340" t="s">
        <v>581</v>
      </c>
      <c r="B9" s="516">
        <v>130910</v>
      </c>
      <c r="C9" s="515">
        <v>1384</v>
      </c>
      <c r="D9" s="515">
        <v>9300</v>
      </c>
      <c r="E9" s="515">
        <v>3345</v>
      </c>
      <c r="F9" s="515">
        <v>1452</v>
      </c>
      <c r="G9" s="343">
        <v>51</v>
      </c>
      <c r="H9" s="343">
        <v>468</v>
      </c>
      <c r="I9" s="515">
        <v>338</v>
      </c>
      <c r="J9" s="515">
        <v>236</v>
      </c>
      <c r="K9" s="343" t="s">
        <v>586</v>
      </c>
      <c r="L9" s="515">
        <v>262</v>
      </c>
      <c r="M9" s="515">
        <v>226</v>
      </c>
      <c r="N9" s="515">
        <v>1274</v>
      </c>
      <c r="O9" s="343">
        <v>129</v>
      </c>
      <c r="P9" s="515">
        <v>137</v>
      </c>
      <c r="Q9" s="515">
        <v>587</v>
      </c>
      <c r="R9" s="515">
        <v>13</v>
      </c>
      <c r="S9" s="515">
        <v>13</v>
      </c>
      <c r="T9" s="515">
        <v>232</v>
      </c>
      <c r="U9" s="515">
        <v>200</v>
      </c>
      <c r="V9" s="515">
        <v>191</v>
      </c>
      <c r="W9" s="511"/>
    </row>
    <row r="10" spans="1:23" ht="17.25">
      <c r="A10" s="344"/>
      <c r="B10" s="514"/>
      <c r="C10" s="515"/>
      <c r="D10" s="515"/>
      <c r="E10" s="515"/>
      <c r="F10" s="515"/>
      <c r="G10" s="343"/>
      <c r="H10" s="343"/>
      <c r="I10" s="515"/>
      <c r="J10" s="515"/>
      <c r="K10" s="343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1"/>
    </row>
    <row r="11" spans="1:23" ht="17.25">
      <c r="A11" s="348" t="s">
        <v>583</v>
      </c>
      <c r="B11" s="521">
        <v>127761</v>
      </c>
      <c r="C11" s="518">
        <v>1354</v>
      </c>
      <c r="D11" s="518">
        <v>9446</v>
      </c>
      <c r="E11" s="518">
        <v>3151</v>
      </c>
      <c r="F11" s="518">
        <v>1659</v>
      </c>
      <c r="G11" s="512">
        <v>56</v>
      </c>
      <c r="H11" s="512">
        <v>526</v>
      </c>
      <c r="I11" s="518">
        <v>342</v>
      </c>
      <c r="J11" s="518">
        <v>213</v>
      </c>
      <c r="K11" s="512" t="s">
        <v>586</v>
      </c>
      <c r="L11" s="518">
        <v>240</v>
      </c>
      <c r="M11" s="518">
        <v>251</v>
      </c>
      <c r="N11" s="518">
        <v>1229</v>
      </c>
      <c r="O11" s="518">
        <v>165</v>
      </c>
      <c r="P11" s="518">
        <v>164</v>
      </c>
      <c r="Q11" s="518">
        <v>677</v>
      </c>
      <c r="R11" s="518">
        <v>14</v>
      </c>
      <c r="S11" s="518">
        <v>42</v>
      </c>
      <c r="T11" s="518">
        <v>244</v>
      </c>
      <c r="U11" s="518">
        <v>144</v>
      </c>
      <c r="V11" s="518">
        <v>171</v>
      </c>
      <c r="W11" s="511"/>
    </row>
    <row r="12" spans="1:23" ht="17.25">
      <c r="A12" s="349" t="s">
        <v>539</v>
      </c>
      <c r="B12" s="521">
        <v>126961</v>
      </c>
      <c r="C12" s="518">
        <v>1194</v>
      </c>
      <c r="D12" s="518">
        <v>9219</v>
      </c>
      <c r="E12" s="518">
        <v>3032</v>
      </c>
      <c r="F12" s="518">
        <v>1634</v>
      </c>
      <c r="G12" s="512">
        <v>56</v>
      </c>
      <c r="H12" s="512">
        <v>530</v>
      </c>
      <c r="I12" s="518">
        <v>340</v>
      </c>
      <c r="J12" s="518">
        <v>213</v>
      </c>
      <c r="K12" s="512" t="s">
        <v>586</v>
      </c>
      <c r="L12" s="518">
        <v>240</v>
      </c>
      <c r="M12" s="518">
        <v>167</v>
      </c>
      <c r="N12" s="518">
        <v>1166</v>
      </c>
      <c r="O12" s="518">
        <v>173</v>
      </c>
      <c r="P12" s="518">
        <v>164</v>
      </c>
      <c r="Q12" s="518">
        <v>700</v>
      </c>
      <c r="R12" s="518">
        <v>14</v>
      </c>
      <c r="S12" s="518">
        <v>33</v>
      </c>
      <c r="T12" s="518">
        <v>277</v>
      </c>
      <c r="U12" s="518">
        <v>141</v>
      </c>
      <c r="V12" s="518">
        <v>181</v>
      </c>
      <c r="W12" s="511"/>
    </row>
    <row r="13" spans="1:23" ht="17.25">
      <c r="A13" s="349" t="s">
        <v>540</v>
      </c>
      <c r="B13" s="521">
        <v>127160</v>
      </c>
      <c r="C13" s="518">
        <v>1235</v>
      </c>
      <c r="D13" s="518">
        <v>9239</v>
      </c>
      <c r="E13" s="518">
        <v>3186</v>
      </c>
      <c r="F13" s="518">
        <v>1632</v>
      </c>
      <c r="G13" s="512">
        <v>56</v>
      </c>
      <c r="H13" s="512">
        <v>522</v>
      </c>
      <c r="I13" s="518">
        <v>340</v>
      </c>
      <c r="J13" s="518">
        <v>212</v>
      </c>
      <c r="K13" s="512" t="s">
        <v>586</v>
      </c>
      <c r="L13" s="518">
        <v>199</v>
      </c>
      <c r="M13" s="518">
        <v>167</v>
      </c>
      <c r="N13" s="518">
        <v>1250</v>
      </c>
      <c r="O13" s="512">
        <v>105</v>
      </c>
      <c r="P13" s="518">
        <v>147</v>
      </c>
      <c r="Q13" s="518">
        <v>700</v>
      </c>
      <c r="R13" s="518">
        <v>14</v>
      </c>
      <c r="S13" s="518">
        <v>16</v>
      </c>
      <c r="T13" s="518">
        <v>225</v>
      </c>
      <c r="U13" s="518">
        <v>141</v>
      </c>
      <c r="V13" s="518">
        <v>169</v>
      </c>
      <c r="W13" s="511"/>
    </row>
    <row r="14" spans="1:23" ht="17.25">
      <c r="A14" s="349" t="s">
        <v>541</v>
      </c>
      <c r="B14" s="521">
        <v>129522</v>
      </c>
      <c r="C14" s="518">
        <v>1190</v>
      </c>
      <c r="D14" s="518">
        <v>9305</v>
      </c>
      <c r="E14" s="518">
        <v>3119</v>
      </c>
      <c r="F14" s="518">
        <v>1653</v>
      </c>
      <c r="G14" s="512">
        <v>56</v>
      </c>
      <c r="H14" s="512">
        <v>524</v>
      </c>
      <c r="I14" s="518">
        <v>337</v>
      </c>
      <c r="J14" s="518">
        <v>215</v>
      </c>
      <c r="K14" s="512" t="s">
        <v>586</v>
      </c>
      <c r="L14" s="518">
        <v>202</v>
      </c>
      <c r="M14" s="518">
        <v>251</v>
      </c>
      <c r="N14" s="518">
        <v>1262</v>
      </c>
      <c r="O14" s="518">
        <v>181</v>
      </c>
      <c r="P14" s="518">
        <v>151</v>
      </c>
      <c r="Q14" s="518">
        <v>616</v>
      </c>
      <c r="R14" s="518">
        <v>14</v>
      </c>
      <c r="S14" s="518">
        <v>18</v>
      </c>
      <c r="T14" s="518">
        <v>225</v>
      </c>
      <c r="U14" s="518">
        <v>150</v>
      </c>
      <c r="V14" s="518">
        <v>173</v>
      </c>
      <c r="W14" s="511"/>
    </row>
    <row r="15" spans="1:23" ht="17.25">
      <c r="A15" s="349" t="s">
        <v>542</v>
      </c>
      <c r="B15" s="521">
        <v>128160</v>
      </c>
      <c r="C15" s="518">
        <v>1185</v>
      </c>
      <c r="D15" s="518">
        <v>8913</v>
      </c>
      <c r="E15" s="518">
        <v>3024</v>
      </c>
      <c r="F15" s="518">
        <v>1633</v>
      </c>
      <c r="G15" s="512">
        <v>56</v>
      </c>
      <c r="H15" s="512">
        <v>523</v>
      </c>
      <c r="I15" s="518">
        <v>344</v>
      </c>
      <c r="J15" s="518">
        <v>223</v>
      </c>
      <c r="K15" s="512" t="s">
        <v>586</v>
      </c>
      <c r="L15" s="518">
        <v>202</v>
      </c>
      <c r="M15" s="518">
        <v>169</v>
      </c>
      <c r="N15" s="518">
        <v>1108</v>
      </c>
      <c r="O15" s="518">
        <v>183</v>
      </c>
      <c r="P15" s="518">
        <v>129</v>
      </c>
      <c r="Q15" s="518">
        <v>720</v>
      </c>
      <c r="R15" s="518">
        <v>14</v>
      </c>
      <c r="S15" s="518">
        <v>18</v>
      </c>
      <c r="T15" s="518">
        <v>228</v>
      </c>
      <c r="U15" s="518">
        <v>161</v>
      </c>
      <c r="V15" s="518">
        <v>178</v>
      </c>
      <c r="W15" s="511"/>
    </row>
    <row r="16" spans="1:23" ht="17.25">
      <c r="A16" s="349" t="s">
        <v>543</v>
      </c>
      <c r="B16" s="521">
        <v>128320</v>
      </c>
      <c r="C16" s="518">
        <v>1322</v>
      </c>
      <c r="D16" s="518">
        <v>9415</v>
      </c>
      <c r="E16" s="518">
        <v>3515</v>
      </c>
      <c r="F16" s="518">
        <v>1414</v>
      </c>
      <c r="G16" s="512">
        <v>56</v>
      </c>
      <c r="H16" s="512">
        <v>468</v>
      </c>
      <c r="I16" s="518">
        <v>341</v>
      </c>
      <c r="J16" s="518">
        <v>223</v>
      </c>
      <c r="K16" s="512" t="s">
        <v>586</v>
      </c>
      <c r="L16" s="518">
        <v>302</v>
      </c>
      <c r="M16" s="518">
        <v>261</v>
      </c>
      <c r="N16" s="518">
        <v>1118</v>
      </c>
      <c r="O16" s="518">
        <v>246</v>
      </c>
      <c r="P16" s="518">
        <v>136</v>
      </c>
      <c r="Q16" s="518">
        <v>720</v>
      </c>
      <c r="R16" s="518">
        <v>14</v>
      </c>
      <c r="S16" s="518">
        <v>5</v>
      </c>
      <c r="T16" s="518">
        <v>259</v>
      </c>
      <c r="U16" s="518">
        <v>161</v>
      </c>
      <c r="V16" s="518">
        <v>176</v>
      </c>
      <c r="W16" s="511"/>
    </row>
    <row r="17" spans="1:23" ht="17.25">
      <c r="A17" s="349" t="s">
        <v>544</v>
      </c>
      <c r="B17" s="521">
        <v>134891</v>
      </c>
      <c r="C17" s="518">
        <v>1685</v>
      </c>
      <c r="D17" s="518">
        <v>9329</v>
      </c>
      <c r="E17" s="518">
        <v>3386</v>
      </c>
      <c r="F17" s="518">
        <v>1317</v>
      </c>
      <c r="G17" s="518">
        <v>56</v>
      </c>
      <c r="H17" s="512">
        <v>445</v>
      </c>
      <c r="I17" s="518">
        <v>336</v>
      </c>
      <c r="J17" s="518">
        <v>268</v>
      </c>
      <c r="K17" s="518">
        <v>188</v>
      </c>
      <c r="L17" s="518">
        <v>333</v>
      </c>
      <c r="M17" s="518">
        <v>241</v>
      </c>
      <c r="N17" s="518">
        <v>1263</v>
      </c>
      <c r="O17" s="518">
        <v>83</v>
      </c>
      <c r="P17" s="518">
        <v>144</v>
      </c>
      <c r="Q17" s="518">
        <v>548</v>
      </c>
      <c r="R17" s="518">
        <v>14</v>
      </c>
      <c r="S17" s="518">
        <v>5</v>
      </c>
      <c r="T17" s="518">
        <v>222</v>
      </c>
      <c r="U17" s="518">
        <v>273</v>
      </c>
      <c r="V17" s="518">
        <v>207</v>
      </c>
      <c r="W17" s="511"/>
    </row>
    <row r="18" spans="1:23" ht="17.25">
      <c r="A18" s="349" t="s">
        <v>545</v>
      </c>
      <c r="B18" s="521">
        <v>131944</v>
      </c>
      <c r="C18" s="518">
        <v>1750</v>
      </c>
      <c r="D18" s="518">
        <v>9008</v>
      </c>
      <c r="E18" s="518">
        <v>3320</v>
      </c>
      <c r="F18" s="518">
        <v>1258</v>
      </c>
      <c r="G18" s="518">
        <v>53</v>
      </c>
      <c r="H18" s="512">
        <v>445</v>
      </c>
      <c r="I18" s="518">
        <v>336</v>
      </c>
      <c r="J18" s="518">
        <v>229</v>
      </c>
      <c r="K18" s="518">
        <v>188</v>
      </c>
      <c r="L18" s="518">
        <v>210</v>
      </c>
      <c r="M18" s="518">
        <v>242</v>
      </c>
      <c r="N18" s="518">
        <v>1462</v>
      </c>
      <c r="O18" s="518">
        <v>82</v>
      </c>
      <c r="P18" s="518">
        <v>158</v>
      </c>
      <c r="Q18" s="518">
        <v>303</v>
      </c>
      <c r="R18" s="518">
        <v>14</v>
      </c>
      <c r="S18" s="518">
        <v>5</v>
      </c>
      <c r="T18" s="518">
        <v>222</v>
      </c>
      <c r="U18" s="518">
        <v>275</v>
      </c>
      <c r="V18" s="518">
        <v>206</v>
      </c>
      <c r="W18" s="511"/>
    </row>
    <row r="19" spans="1:23" ht="17.25">
      <c r="A19" s="349" t="s">
        <v>546</v>
      </c>
      <c r="B19" s="521">
        <v>133416</v>
      </c>
      <c r="C19" s="518">
        <v>1477</v>
      </c>
      <c r="D19" s="518">
        <v>9412</v>
      </c>
      <c r="E19" s="518">
        <v>3553</v>
      </c>
      <c r="F19" s="518">
        <v>1220</v>
      </c>
      <c r="G19" s="518">
        <v>53</v>
      </c>
      <c r="H19" s="512">
        <v>400</v>
      </c>
      <c r="I19" s="518">
        <v>338</v>
      </c>
      <c r="J19" s="518">
        <v>229</v>
      </c>
      <c r="K19" s="518">
        <v>188</v>
      </c>
      <c r="L19" s="518">
        <v>313</v>
      </c>
      <c r="M19" s="518">
        <v>248</v>
      </c>
      <c r="N19" s="518">
        <v>1350</v>
      </c>
      <c r="O19" s="518">
        <v>80</v>
      </c>
      <c r="P19" s="518">
        <v>151</v>
      </c>
      <c r="Q19" s="518">
        <v>587</v>
      </c>
      <c r="R19" s="518">
        <v>14</v>
      </c>
      <c r="S19" s="518">
        <v>5</v>
      </c>
      <c r="T19" s="518">
        <v>219</v>
      </c>
      <c r="U19" s="518">
        <v>260</v>
      </c>
      <c r="V19" s="518">
        <v>204</v>
      </c>
      <c r="W19" s="511"/>
    </row>
    <row r="20" spans="1:23" ht="17.25">
      <c r="A20" s="349" t="s">
        <v>547</v>
      </c>
      <c r="B20" s="521">
        <v>132921</v>
      </c>
      <c r="C20" s="518">
        <v>1425</v>
      </c>
      <c r="D20" s="518">
        <v>9568</v>
      </c>
      <c r="E20" s="518">
        <v>3543</v>
      </c>
      <c r="F20" s="518">
        <v>1317</v>
      </c>
      <c r="G20" s="518">
        <v>37</v>
      </c>
      <c r="H20" s="512">
        <v>399</v>
      </c>
      <c r="I20" s="518">
        <v>338</v>
      </c>
      <c r="J20" s="518">
        <v>282</v>
      </c>
      <c r="K20" s="518">
        <v>188</v>
      </c>
      <c r="L20" s="518">
        <v>309</v>
      </c>
      <c r="M20" s="518">
        <v>242</v>
      </c>
      <c r="N20" s="518">
        <v>1364</v>
      </c>
      <c r="O20" s="518">
        <v>103</v>
      </c>
      <c r="P20" s="518">
        <v>150</v>
      </c>
      <c r="Q20" s="518">
        <v>590</v>
      </c>
      <c r="R20" s="518">
        <v>9</v>
      </c>
      <c r="S20" s="518">
        <v>5</v>
      </c>
      <c r="T20" s="518">
        <v>222</v>
      </c>
      <c r="U20" s="518">
        <v>265</v>
      </c>
      <c r="V20" s="518">
        <v>205</v>
      </c>
      <c r="W20" s="511"/>
    </row>
    <row r="21" spans="1:23" ht="17.25">
      <c r="A21" s="349" t="s">
        <v>548</v>
      </c>
      <c r="B21" s="521">
        <v>134672</v>
      </c>
      <c r="C21" s="518">
        <v>1366</v>
      </c>
      <c r="D21" s="518">
        <v>9258</v>
      </c>
      <c r="E21" s="518">
        <v>3621</v>
      </c>
      <c r="F21" s="518">
        <v>1316</v>
      </c>
      <c r="G21" s="518">
        <v>36</v>
      </c>
      <c r="H21" s="512">
        <v>411</v>
      </c>
      <c r="I21" s="518">
        <v>337</v>
      </c>
      <c r="J21" s="518">
        <v>283</v>
      </c>
      <c r="K21" s="518">
        <v>188</v>
      </c>
      <c r="L21" s="518">
        <v>292</v>
      </c>
      <c r="M21" s="518">
        <v>238</v>
      </c>
      <c r="N21" s="518">
        <v>1343</v>
      </c>
      <c r="O21" s="518">
        <v>73</v>
      </c>
      <c r="P21" s="518">
        <v>150</v>
      </c>
      <c r="Q21" s="518">
        <v>317</v>
      </c>
      <c r="R21" s="518">
        <v>9</v>
      </c>
      <c r="S21" s="518">
        <v>5</v>
      </c>
      <c r="T21" s="518">
        <v>220</v>
      </c>
      <c r="U21" s="518">
        <v>213</v>
      </c>
      <c r="V21" s="518">
        <v>206</v>
      </c>
      <c r="W21" s="511"/>
    </row>
    <row r="22" spans="1:23" ht="17.25">
      <c r="A22" s="349" t="s">
        <v>549</v>
      </c>
      <c r="B22" s="521">
        <v>135186</v>
      </c>
      <c r="C22" s="518">
        <v>1422</v>
      </c>
      <c r="D22" s="518">
        <v>9483</v>
      </c>
      <c r="E22" s="518">
        <v>3685</v>
      </c>
      <c r="F22" s="518">
        <v>1373</v>
      </c>
      <c r="G22" s="518">
        <v>36</v>
      </c>
      <c r="H22" s="512">
        <v>419</v>
      </c>
      <c r="I22" s="518">
        <v>328</v>
      </c>
      <c r="J22" s="518">
        <v>241</v>
      </c>
      <c r="K22" s="518">
        <v>188</v>
      </c>
      <c r="L22" s="518">
        <v>306</v>
      </c>
      <c r="M22" s="518">
        <v>238</v>
      </c>
      <c r="N22" s="518">
        <v>1380</v>
      </c>
      <c r="O22" s="518">
        <v>73</v>
      </c>
      <c r="P22" s="518">
        <v>6</v>
      </c>
      <c r="Q22" s="518">
        <v>555</v>
      </c>
      <c r="R22" s="518">
        <v>10</v>
      </c>
      <c r="S22" s="518">
        <v>0</v>
      </c>
      <c r="T22" s="518">
        <v>218</v>
      </c>
      <c r="U22" s="518">
        <v>217</v>
      </c>
      <c r="V22" s="518">
        <v>210</v>
      </c>
      <c r="W22" s="511"/>
    </row>
    <row r="23" spans="1:23" ht="17.25">
      <c r="A23" s="350"/>
      <c r="B23" s="514"/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1"/>
    </row>
    <row r="24" spans="1:23" ht="17.25">
      <c r="A24" s="335" t="s">
        <v>213</v>
      </c>
      <c r="B24" s="514"/>
      <c r="C24" s="515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515"/>
      <c r="W24" s="511"/>
    </row>
    <row r="25" spans="1:23" ht="17.25">
      <c r="A25" s="340" t="s">
        <v>581</v>
      </c>
      <c r="B25" s="351">
        <v>35712</v>
      </c>
      <c r="C25" s="343">
        <v>303</v>
      </c>
      <c r="D25" s="343">
        <v>2532</v>
      </c>
      <c r="E25" s="343">
        <v>675</v>
      </c>
      <c r="F25" s="343">
        <v>162</v>
      </c>
      <c r="G25" s="343">
        <v>20</v>
      </c>
      <c r="H25" s="343">
        <v>40</v>
      </c>
      <c r="I25" s="343">
        <v>43</v>
      </c>
      <c r="J25" s="343">
        <v>20</v>
      </c>
      <c r="K25" s="343" t="s">
        <v>586</v>
      </c>
      <c r="L25" s="343">
        <v>171</v>
      </c>
      <c r="M25" s="343">
        <v>98</v>
      </c>
      <c r="N25" s="343">
        <v>919</v>
      </c>
      <c r="O25" s="343">
        <v>43</v>
      </c>
      <c r="P25" s="343">
        <v>13</v>
      </c>
      <c r="Q25" s="343">
        <v>132</v>
      </c>
      <c r="R25" s="343">
        <v>2</v>
      </c>
      <c r="S25" s="343">
        <v>8</v>
      </c>
      <c r="T25" s="343">
        <v>35</v>
      </c>
      <c r="U25" s="343">
        <v>62</v>
      </c>
      <c r="V25" s="343">
        <v>90</v>
      </c>
      <c r="W25" s="511"/>
    </row>
    <row r="26" spans="1:23" ht="17.25">
      <c r="A26" s="344"/>
      <c r="B26" s="345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511"/>
    </row>
    <row r="27" spans="1:23" ht="17.25">
      <c r="A27" s="348" t="s">
        <v>583</v>
      </c>
      <c r="B27" s="513">
        <v>34653</v>
      </c>
      <c r="C27" s="512">
        <v>328</v>
      </c>
      <c r="D27" s="512">
        <v>2304</v>
      </c>
      <c r="E27" s="512">
        <v>600</v>
      </c>
      <c r="F27" s="512">
        <v>182</v>
      </c>
      <c r="G27" s="512">
        <v>20</v>
      </c>
      <c r="H27" s="512">
        <v>47</v>
      </c>
      <c r="I27" s="512">
        <v>42</v>
      </c>
      <c r="J27" s="512">
        <v>19</v>
      </c>
      <c r="K27" s="512" t="s">
        <v>586</v>
      </c>
      <c r="L27" s="512">
        <v>169</v>
      </c>
      <c r="M27" s="512">
        <v>95</v>
      </c>
      <c r="N27" s="512">
        <v>817</v>
      </c>
      <c r="O27" s="512">
        <v>43</v>
      </c>
      <c r="P27" s="512">
        <v>18</v>
      </c>
      <c r="Q27" s="512">
        <v>76</v>
      </c>
      <c r="R27" s="512">
        <v>2</v>
      </c>
      <c r="S27" s="512">
        <v>32</v>
      </c>
      <c r="T27" s="512">
        <v>32</v>
      </c>
      <c r="U27" s="512">
        <v>28</v>
      </c>
      <c r="V27" s="512">
        <v>82</v>
      </c>
      <c r="W27" s="511"/>
    </row>
    <row r="28" spans="1:23" ht="17.25">
      <c r="A28" s="349" t="s">
        <v>539</v>
      </c>
      <c r="B28" s="513">
        <v>34105</v>
      </c>
      <c r="C28" s="512">
        <v>169</v>
      </c>
      <c r="D28" s="512">
        <v>2440</v>
      </c>
      <c r="E28" s="512">
        <v>605</v>
      </c>
      <c r="F28" s="512">
        <v>179</v>
      </c>
      <c r="G28" s="512">
        <v>20</v>
      </c>
      <c r="H28" s="512">
        <v>47</v>
      </c>
      <c r="I28" s="512">
        <v>42</v>
      </c>
      <c r="J28" s="512">
        <v>19</v>
      </c>
      <c r="K28" s="512" t="s">
        <v>586</v>
      </c>
      <c r="L28" s="512">
        <v>169</v>
      </c>
      <c r="M28" s="512">
        <v>114</v>
      </c>
      <c r="N28" s="512">
        <v>831</v>
      </c>
      <c r="O28" s="512">
        <v>36</v>
      </c>
      <c r="P28" s="512">
        <v>18</v>
      </c>
      <c r="Q28" s="512">
        <v>128</v>
      </c>
      <c r="R28" s="512">
        <v>2</v>
      </c>
      <c r="S28" s="512">
        <v>23</v>
      </c>
      <c r="T28" s="512">
        <v>83</v>
      </c>
      <c r="U28" s="512">
        <v>28</v>
      </c>
      <c r="V28" s="512">
        <v>96</v>
      </c>
      <c r="W28" s="511"/>
    </row>
    <row r="29" spans="1:23" ht="17.25">
      <c r="A29" s="349" t="s">
        <v>540</v>
      </c>
      <c r="B29" s="513">
        <v>33875</v>
      </c>
      <c r="C29" s="512">
        <v>198</v>
      </c>
      <c r="D29" s="512">
        <v>2410</v>
      </c>
      <c r="E29" s="512">
        <v>593</v>
      </c>
      <c r="F29" s="512">
        <v>193</v>
      </c>
      <c r="G29" s="512">
        <v>20</v>
      </c>
      <c r="H29" s="512">
        <v>39</v>
      </c>
      <c r="I29" s="512">
        <v>42</v>
      </c>
      <c r="J29" s="512">
        <v>13</v>
      </c>
      <c r="K29" s="512" t="s">
        <v>586</v>
      </c>
      <c r="L29" s="512">
        <v>150</v>
      </c>
      <c r="M29" s="512">
        <v>114</v>
      </c>
      <c r="N29" s="512">
        <v>910</v>
      </c>
      <c r="O29" s="512">
        <v>48</v>
      </c>
      <c r="P29" s="512">
        <v>17</v>
      </c>
      <c r="Q29" s="512">
        <v>125</v>
      </c>
      <c r="R29" s="512">
        <v>2</v>
      </c>
      <c r="S29" s="512">
        <v>11</v>
      </c>
      <c r="T29" s="512">
        <v>24</v>
      </c>
      <c r="U29" s="512">
        <v>28</v>
      </c>
      <c r="V29" s="512">
        <v>81</v>
      </c>
      <c r="W29" s="511"/>
    </row>
    <row r="30" spans="1:23" ht="17.25">
      <c r="A30" s="349" t="s">
        <v>541</v>
      </c>
      <c r="B30" s="513">
        <v>34231</v>
      </c>
      <c r="C30" s="512">
        <v>201</v>
      </c>
      <c r="D30" s="512">
        <v>2430</v>
      </c>
      <c r="E30" s="512">
        <v>627</v>
      </c>
      <c r="F30" s="512">
        <v>177</v>
      </c>
      <c r="G30" s="512">
        <v>20</v>
      </c>
      <c r="H30" s="512">
        <v>39</v>
      </c>
      <c r="I30" s="512">
        <v>40</v>
      </c>
      <c r="J30" s="512">
        <v>13</v>
      </c>
      <c r="K30" s="512" t="s">
        <v>586</v>
      </c>
      <c r="L30" s="512">
        <v>156</v>
      </c>
      <c r="M30" s="512">
        <v>95</v>
      </c>
      <c r="N30" s="512">
        <v>917</v>
      </c>
      <c r="O30" s="512">
        <v>46</v>
      </c>
      <c r="P30" s="512">
        <v>18</v>
      </c>
      <c r="Q30" s="512">
        <v>104</v>
      </c>
      <c r="R30" s="512">
        <v>2</v>
      </c>
      <c r="S30" s="512">
        <v>13</v>
      </c>
      <c r="T30" s="512">
        <v>23</v>
      </c>
      <c r="U30" s="512">
        <v>51</v>
      </c>
      <c r="V30" s="512">
        <v>89</v>
      </c>
      <c r="W30" s="511"/>
    </row>
    <row r="31" spans="1:23" ht="17.25">
      <c r="A31" s="349" t="s">
        <v>542</v>
      </c>
      <c r="B31" s="513">
        <v>34670</v>
      </c>
      <c r="C31" s="512">
        <v>196</v>
      </c>
      <c r="D31" s="512">
        <v>2259</v>
      </c>
      <c r="E31" s="512">
        <v>553</v>
      </c>
      <c r="F31" s="512">
        <v>171</v>
      </c>
      <c r="G31" s="512">
        <v>20</v>
      </c>
      <c r="H31" s="512">
        <v>39</v>
      </c>
      <c r="I31" s="512">
        <v>45</v>
      </c>
      <c r="J31" s="512">
        <v>13</v>
      </c>
      <c r="K31" s="512" t="s">
        <v>586</v>
      </c>
      <c r="L31" s="512">
        <v>156</v>
      </c>
      <c r="M31" s="512">
        <v>113</v>
      </c>
      <c r="N31" s="512">
        <v>759</v>
      </c>
      <c r="O31" s="512">
        <v>46</v>
      </c>
      <c r="P31" s="512">
        <v>8</v>
      </c>
      <c r="Q31" s="512">
        <v>148</v>
      </c>
      <c r="R31" s="512">
        <v>2</v>
      </c>
      <c r="S31" s="512">
        <v>13</v>
      </c>
      <c r="T31" s="512">
        <v>25</v>
      </c>
      <c r="U31" s="512">
        <v>53</v>
      </c>
      <c r="V31" s="512">
        <v>95</v>
      </c>
      <c r="W31" s="511"/>
    </row>
    <row r="32" spans="1:23" ht="17.25">
      <c r="A32" s="349" t="s">
        <v>543</v>
      </c>
      <c r="B32" s="513">
        <v>35327</v>
      </c>
      <c r="C32" s="512">
        <v>324</v>
      </c>
      <c r="D32" s="512">
        <v>2528</v>
      </c>
      <c r="E32" s="512">
        <v>695</v>
      </c>
      <c r="F32" s="512">
        <v>175</v>
      </c>
      <c r="G32" s="512">
        <v>20</v>
      </c>
      <c r="H32" s="512">
        <v>39</v>
      </c>
      <c r="I32" s="512">
        <v>46</v>
      </c>
      <c r="J32" s="512">
        <v>13</v>
      </c>
      <c r="K32" s="512" t="s">
        <v>586</v>
      </c>
      <c r="L32" s="512">
        <v>256</v>
      </c>
      <c r="M32" s="512">
        <v>102</v>
      </c>
      <c r="N32" s="512">
        <v>765</v>
      </c>
      <c r="O32" s="512">
        <v>77</v>
      </c>
      <c r="P32" s="512">
        <v>8</v>
      </c>
      <c r="Q32" s="512">
        <v>148</v>
      </c>
      <c r="R32" s="512">
        <v>2</v>
      </c>
      <c r="S32" s="512">
        <v>0</v>
      </c>
      <c r="T32" s="512">
        <v>34</v>
      </c>
      <c r="U32" s="512">
        <v>53</v>
      </c>
      <c r="V32" s="512">
        <v>95</v>
      </c>
      <c r="W32" s="511"/>
    </row>
    <row r="33" spans="1:23" ht="17.25">
      <c r="A33" s="349" t="s">
        <v>544</v>
      </c>
      <c r="B33" s="513">
        <v>35943</v>
      </c>
      <c r="C33" s="512">
        <v>320</v>
      </c>
      <c r="D33" s="512">
        <v>2623</v>
      </c>
      <c r="E33" s="512">
        <v>720</v>
      </c>
      <c r="F33" s="512">
        <v>170</v>
      </c>
      <c r="G33" s="512">
        <v>20</v>
      </c>
      <c r="H33" s="512">
        <v>39</v>
      </c>
      <c r="I33" s="512">
        <v>43</v>
      </c>
      <c r="J33" s="512">
        <v>26</v>
      </c>
      <c r="K33" s="512">
        <v>0</v>
      </c>
      <c r="L33" s="512">
        <v>193</v>
      </c>
      <c r="M33" s="512">
        <v>92</v>
      </c>
      <c r="N33" s="512">
        <v>914</v>
      </c>
      <c r="O33" s="512">
        <v>38</v>
      </c>
      <c r="P33" s="512">
        <v>12</v>
      </c>
      <c r="Q33" s="512">
        <v>147</v>
      </c>
      <c r="R33" s="512">
        <v>2</v>
      </c>
      <c r="S33" s="512">
        <v>0</v>
      </c>
      <c r="T33" s="512">
        <v>33</v>
      </c>
      <c r="U33" s="512">
        <v>86</v>
      </c>
      <c r="V33" s="512">
        <v>88</v>
      </c>
      <c r="W33" s="511"/>
    </row>
    <row r="34" spans="1:23" ht="17.25">
      <c r="A34" s="349" t="s">
        <v>545</v>
      </c>
      <c r="B34" s="513">
        <v>35377</v>
      </c>
      <c r="C34" s="512">
        <v>368</v>
      </c>
      <c r="D34" s="512">
        <v>2655</v>
      </c>
      <c r="E34" s="512">
        <v>715</v>
      </c>
      <c r="F34" s="512">
        <v>93</v>
      </c>
      <c r="G34" s="512">
        <v>20</v>
      </c>
      <c r="H34" s="512">
        <v>39</v>
      </c>
      <c r="I34" s="512">
        <v>43</v>
      </c>
      <c r="J34" s="512">
        <v>19</v>
      </c>
      <c r="K34" s="512">
        <v>0</v>
      </c>
      <c r="L34" s="512">
        <v>164</v>
      </c>
      <c r="M34" s="512">
        <v>92</v>
      </c>
      <c r="N34" s="512">
        <v>1095</v>
      </c>
      <c r="O34" s="512">
        <v>37</v>
      </c>
      <c r="P34" s="512">
        <v>22</v>
      </c>
      <c r="Q34" s="512">
        <v>108</v>
      </c>
      <c r="R34" s="512">
        <v>2</v>
      </c>
      <c r="S34" s="512">
        <v>0</v>
      </c>
      <c r="T34" s="512">
        <v>33</v>
      </c>
      <c r="U34" s="512">
        <v>85</v>
      </c>
      <c r="V34" s="512">
        <v>88</v>
      </c>
      <c r="W34" s="511"/>
    </row>
    <row r="35" spans="1:23" ht="17.25">
      <c r="A35" s="349" t="s">
        <v>546</v>
      </c>
      <c r="B35" s="513">
        <v>36568</v>
      </c>
      <c r="C35" s="512">
        <v>406</v>
      </c>
      <c r="D35" s="512">
        <v>2602</v>
      </c>
      <c r="E35" s="512">
        <v>741</v>
      </c>
      <c r="F35" s="512">
        <v>77</v>
      </c>
      <c r="G35" s="512">
        <v>20</v>
      </c>
      <c r="H35" s="512">
        <v>36</v>
      </c>
      <c r="I35" s="512">
        <v>43</v>
      </c>
      <c r="J35" s="512">
        <v>19</v>
      </c>
      <c r="K35" s="512">
        <v>0</v>
      </c>
      <c r="L35" s="512">
        <v>162</v>
      </c>
      <c r="M35" s="512">
        <v>94</v>
      </c>
      <c r="N35" s="512">
        <v>1000</v>
      </c>
      <c r="O35" s="512">
        <v>35</v>
      </c>
      <c r="P35" s="512">
        <v>8</v>
      </c>
      <c r="Q35" s="512">
        <v>167</v>
      </c>
      <c r="R35" s="512">
        <v>2</v>
      </c>
      <c r="S35" s="512">
        <v>0</v>
      </c>
      <c r="T35" s="512">
        <v>30</v>
      </c>
      <c r="U35" s="512">
        <v>80</v>
      </c>
      <c r="V35" s="512">
        <v>88</v>
      </c>
      <c r="W35" s="511"/>
    </row>
    <row r="36" spans="1:23" ht="17.25">
      <c r="A36" s="349" t="s">
        <v>547</v>
      </c>
      <c r="B36" s="513">
        <v>38063</v>
      </c>
      <c r="C36" s="512">
        <v>370</v>
      </c>
      <c r="D36" s="512">
        <v>2735</v>
      </c>
      <c r="E36" s="512">
        <v>737</v>
      </c>
      <c r="F36" s="512">
        <v>175</v>
      </c>
      <c r="G36" s="512">
        <v>20</v>
      </c>
      <c r="H36" s="512">
        <v>39</v>
      </c>
      <c r="I36" s="512">
        <v>43</v>
      </c>
      <c r="J36" s="512">
        <v>30</v>
      </c>
      <c r="K36" s="512">
        <v>0</v>
      </c>
      <c r="L36" s="512">
        <v>170</v>
      </c>
      <c r="M36" s="512">
        <v>91</v>
      </c>
      <c r="N36" s="512">
        <v>998</v>
      </c>
      <c r="O36" s="512">
        <v>48</v>
      </c>
      <c r="P36" s="512">
        <v>14</v>
      </c>
      <c r="Q36" s="512">
        <v>170</v>
      </c>
      <c r="R36" s="512">
        <v>0</v>
      </c>
      <c r="S36" s="512">
        <v>0</v>
      </c>
      <c r="T36" s="512">
        <v>33</v>
      </c>
      <c r="U36" s="512">
        <v>79</v>
      </c>
      <c r="V36" s="512">
        <v>88</v>
      </c>
      <c r="W36" s="511"/>
    </row>
    <row r="37" spans="1:23" ht="17.25">
      <c r="A37" s="349" t="s">
        <v>548</v>
      </c>
      <c r="B37" s="513">
        <v>37771</v>
      </c>
      <c r="C37" s="512">
        <v>359</v>
      </c>
      <c r="D37" s="512">
        <v>2705</v>
      </c>
      <c r="E37" s="512">
        <v>795</v>
      </c>
      <c r="F37" s="512">
        <v>175</v>
      </c>
      <c r="G37" s="512">
        <v>20</v>
      </c>
      <c r="H37" s="512">
        <v>39</v>
      </c>
      <c r="I37" s="512">
        <v>43</v>
      </c>
      <c r="J37" s="512">
        <v>34</v>
      </c>
      <c r="K37" s="512">
        <v>0</v>
      </c>
      <c r="L37" s="512">
        <v>150</v>
      </c>
      <c r="M37" s="512">
        <v>90</v>
      </c>
      <c r="N37" s="512">
        <v>996</v>
      </c>
      <c r="O37" s="512">
        <v>30</v>
      </c>
      <c r="P37" s="512">
        <v>14</v>
      </c>
      <c r="Q37" s="512">
        <v>109</v>
      </c>
      <c r="R37" s="512">
        <v>0</v>
      </c>
      <c r="S37" s="512">
        <v>0</v>
      </c>
      <c r="T37" s="512">
        <v>34</v>
      </c>
      <c r="U37" s="512">
        <v>84</v>
      </c>
      <c r="V37" s="512">
        <v>92</v>
      </c>
      <c r="W37" s="511"/>
    </row>
    <row r="38" spans="1:23" ht="17.25">
      <c r="A38" s="349" t="s">
        <v>549</v>
      </c>
      <c r="B38" s="513">
        <v>37959</v>
      </c>
      <c r="C38" s="512">
        <v>397</v>
      </c>
      <c r="D38" s="512">
        <v>2693</v>
      </c>
      <c r="E38" s="512">
        <v>714</v>
      </c>
      <c r="F38" s="512">
        <v>181</v>
      </c>
      <c r="G38" s="512">
        <v>20</v>
      </c>
      <c r="H38" s="512">
        <v>39</v>
      </c>
      <c r="I38" s="512">
        <v>43</v>
      </c>
      <c r="J38" s="512">
        <v>24</v>
      </c>
      <c r="K38" s="512">
        <v>0</v>
      </c>
      <c r="L38" s="512">
        <v>162</v>
      </c>
      <c r="M38" s="512">
        <v>89</v>
      </c>
      <c r="N38" s="512">
        <v>1028</v>
      </c>
      <c r="O38" s="512">
        <v>30</v>
      </c>
      <c r="P38" s="512">
        <v>1</v>
      </c>
      <c r="Q38" s="512">
        <v>148</v>
      </c>
      <c r="R38" s="512">
        <v>0</v>
      </c>
      <c r="S38" s="512">
        <v>0</v>
      </c>
      <c r="T38" s="512">
        <v>34</v>
      </c>
      <c r="U38" s="512">
        <v>88</v>
      </c>
      <c r="V38" s="512">
        <v>92</v>
      </c>
      <c r="W38" s="511"/>
    </row>
    <row r="39" spans="1:23" ht="17.25">
      <c r="A39" s="350"/>
      <c r="B39" s="514"/>
      <c r="C39" s="515"/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1"/>
    </row>
    <row r="40" spans="1:23" ht="17.25">
      <c r="A40" s="335" t="s">
        <v>214</v>
      </c>
      <c r="B40" s="514"/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515"/>
      <c r="T40" s="515"/>
      <c r="U40" s="515"/>
      <c r="V40" s="515"/>
      <c r="W40" s="511"/>
    </row>
    <row r="41" spans="1:23" ht="17.25">
      <c r="A41" s="340" t="s">
        <v>581</v>
      </c>
      <c r="B41" s="351">
        <v>95198</v>
      </c>
      <c r="C41" s="343">
        <v>1081</v>
      </c>
      <c r="D41" s="343">
        <v>6768</v>
      </c>
      <c r="E41" s="343">
        <v>2670</v>
      </c>
      <c r="F41" s="343">
        <v>1290</v>
      </c>
      <c r="G41" s="343">
        <v>31</v>
      </c>
      <c r="H41" s="343">
        <v>428</v>
      </c>
      <c r="I41" s="343">
        <v>295</v>
      </c>
      <c r="J41" s="343">
        <v>216</v>
      </c>
      <c r="K41" s="343" t="s">
        <v>586</v>
      </c>
      <c r="L41" s="343">
        <v>91</v>
      </c>
      <c r="M41" s="343">
        <v>128</v>
      </c>
      <c r="N41" s="343">
        <v>355</v>
      </c>
      <c r="O41" s="343">
        <v>86</v>
      </c>
      <c r="P41" s="343">
        <v>124</v>
      </c>
      <c r="Q41" s="343">
        <v>455</v>
      </c>
      <c r="R41" s="343">
        <v>11</v>
      </c>
      <c r="S41" s="343">
        <v>5</v>
      </c>
      <c r="T41" s="343">
        <v>197</v>
      </c>
      <c r="U41" s="343">
        <v>138</v>
      </c>
      <c r="V41" s="343">
        <v>101</v>
      </c>
      <c r="W41" s="511"/>
    </row>
    <row r="42" spans="1:23" ht="17.25">
      <c r="A42" s="344"/>
      <c r="B42" s="345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511"/>
    </row>
    <row r="43" spans="1:23" ht="17.25">
      <c r="A43" s="348" t="s">
        <v>583</v>
      </c>
      <c r="B43" s="513">
        <v>93108</v>
      </c>
      <c r="C43" s="512">
        <v>1026</v>
      </c>
      <c r="D43" s="512">
        <v>7142</v>
      </c>
      <c r="E43" s="512">
        <v>2551</v>
      </c>
      <c r="F43" s="512">
        <v>1477</v>
      </c>
      <c r="G43" s="512">
        <v>36</v>
      </c>
      <c r="H43" s="512">
        <v>479</v>
      </c>
      <c r="I43" s="512">
        <v>300</v>
      </c>
      <c r="J43" s="512">
        <v>194</v>
      </c>
      <c r="K43" s="512" t="s">
        <v>586</v>
      </c>
      <c r="L43" s="512">
        <v>71</v>
      </c>
      <c r="M43" s="512">
        <v>156</v>
      </c>
      <c r="N43" s="512">
        <v>412</v>
      </c>
      <c r="O43" s="512">
        <v>122</v>
      </c>
      <c r="P43" s="512">
        <v>146</v>
      </c>
      <c r="Q43" s="512">
        <v>601</v>
      </c>
      <c r="R43" s="512">
        <v>12</v>
      </c>
      <c r="S43" s="512">
        <v>10</v>
      </c>
      <c r="T43" s="512">
        <v>212</v>
      </c>
      <c r="U43" s="512">
        <v>116</v>
      </c>
      <c r="V43" s="512">
        <v>89</v>
      </c>
      <c r="W43" s="511"/>
    </row>
    <row r="44" spans="1:23" ht="17.25">
      <c r="A44" s="349" t="s">
        <v>539</v>
      </c>
      <c r="B44" s="513">
        <v>92856</v>
      </c>
      <c r="C44" s="512">
        <v>1025</v>
      </c>
      <c r="D44" s="512">
        <v>6779</v>
      </c>
      <c r="E44" s="512">
        <v>2427</v>
      </c>
      <c r="F44" s="512">
        <v>1455</v>
      </c>
      <c r="G44" s="512">
        <v>36</v>
      </c>
      <c r="H44" s="512">
        <v>483</v>
      </c>
      <c r="I44" s="512">
        <v>298</v>
      </c>
      <c r="J44" s="512">
        <v>194</v>
      </c>
      <c r="K44" s="512" t="s">
        <v>586</v>
      </c>
      <c r="L44" s="512">
        <v>71</v>
      </c>
      <c r="M44" s="512">
        <v>53</v>
      </c>
      <c r="N44" s="512">
        <v>335</v>
      </c>
      <c r="O44" s="512">
        <v>137</v>
      </c>
      <c r="P44" s="512">
        <v>146</v>
      </c>
      <c r="Q44" s="512">
        <v>572</v>
      </c>
      <c r="R44" s="512">
        <v>12</v>
      </c>
      <c r="S44" s="512">
        <v>10</v>
      </c>
      <c r="T44" s="512">
        <v>194</v>
      </c>
      <c r="U44" s="512">
        <v>113</v>
      </c>
      <c r="V44" s="512">
        <v>85</v>
      </c>
      <c r="W44" s="511"/>
    </row>
    <row r="45" spans="1:23" ht="17.25">
      <c r="A45" s="349" t="s">
        <v>540</v>
      </c>
      <c r="B45" s="513">
        <v>93285</v>
      </c>
      <c r="C45" s="512">
        <v>1037</v>
      </c>
      <c r="D45" s="512">
        <v>6829</v>
      </c>
      <c r="E45" s="512">
        <v>2593</v>
      </c>
      <c r="F45" s="512">
        <v>1439</v>
      </c>
      <c r="G45" s="512">
        <v>36</v>
      </c>
      <c r="H45" s="512">
        <v>483</v>
      </c>
      <c r="I45" s="512">
        <v>298</v>
      </c>
      <c r="J45" s="512">
        <v>199</v>
      </c>
      <c r="K45" s="512" t="s">
        <v>586</v>
      </c>
      <c r="L45" s="512">
        <v>49</v>
      </c>
      <c r="M45" s="512">
        <v>53</v>
      </c>
      <c r="N45" s="512">
        <v>340</v>
      </c>
      <c r="O45" s="512">
        <v>57</v>
      </c>
      <c r="P45" s="512">
        <v>130</v>
      </c>
      <c r="Q45" s="512">
        <v>575</v>
      </c>
      <c r="R45" s="512">
        <v>12</v>
      </c>
      <c r="S45" s="512">
        <v>5</v>
      </c>
      <c r="T45" s="512">
        <v>201</v>
      </c>
      <c r="U45" s="512">
        <v>113</v>
      </c>
      <c r="V45" s="512">
        <v>88</v>
      </c>
      <c r="W45" s="511"/>
    </row>
    <row r="46" spans="1:23" ht="17.25">
      <c r="A46" s="349" t="s">
        <v>541</v>
      </c>
      <c r="B46" s="513">
        <v>95291</v>
      </c>
      <c r="C46" s="512">
        <v>989</v>
      </c>
      <c r="D46" s="512">
        <v>6875</v>
      </c>
      <c r="E46" s="512">
        <v>2492</v>
      </c>
      <c r="F46" s="512">
        <v>1476</v>
      </c>
      <c r="G46" s="512">
        <v>36</v>
      </c>
      <c r="H46" s="512">
        <v>485</v>
      </c>
      <c r="I46" s="512">
        <v>297</v>
      </c>
      <c r="J46" s="512">
        <v>202</v>
      </c>
      <c r="K46" s="512" t="s">
        <v>586</v>
      </c>
      <c r="L46" s="512">
        <v>46</v>
      </c>
      <c r="M46" s="512">
        <v>156</v>
      </c>
      <c r="N46" s="512">
        <v>345</v>
      </c>
      <c r="O46" s="512">
        <v>135</v>
      </c>
      <c r="P46" s="512">
        <v>133</v>
      </c>
      <c r="Q46" s="512">
        <v>512</v>
      </c>
      <c r="R46" s="512">
        <v>12</v>
      </c>
      <c r="S46" s="512">
        <v>5</v>
      </c>
      <c r="T46" s="512">
        <v>202</v>
      </c>
      <c r="U46" s="512">
        <v>99</v>
      </c>
      <c r="V46" s="512">
        <v>84</v>
      </c>
      <c r="W46" s="511"/>
    </row>
    <row r="47" spans="1:23" ht="17.25">
      <c r="A47" s="349" t="s">
        <v>542</v>
      </c>
      <c r="B47" s="513">
        <v>93490</v>
      </c>
      <c r="C47" s="512">
        <v>989</v>
      </c>
      <c r="D47" s="512">
        <v>6654</v>
      </c>
      <c r="E47" s="512">
        <v>2471</v>
      </c>
      <c r="F47" s="512">
        <v>1462</v>
      </c>
      <c r="G47" s="512">
        <v>36</v>
      </c>
      <c r="H47" s="512">
        <v>484</v>
      </c>
      <c r="I47" s="512">
        <v>299</v>
      </c>
      <c r="J47" s="512">
        <v>210</v>
      </c>
      <c r="K47" s="512" t="s">
        <v>586</v>
      </c>
      <c r="L47" s="512">
        <v>46</v>
      </c>
      <c r="M47" s="512">
        <v>56</v>
      </c>
      <c r="N47" s="512">
        <v>349</v>
      </c>
      <c r="O47" s="512">
        <v>137</v>
      </c>
      <c r="P47" s="512">
        <v>121</v>
      </c>
      <c r="Q47" s="512">
        <v>572</v>
      </c>
      <c r="R47" s="512">
        <v>12</v>
      </c>
      <c r="S47" s="512">
        <v>5</v>
      </c>
      <c r="T47" s="512">
        <v>203</v>
      </c>
      <c r="U47" s="512">
        <v>108</v>
      </c>
      <c r="V47" s="512">
        <v>83</v>
      </c>
      <c r="W47" s="511"/>
    </row>
    <row r="48" spans="1:23" ht="17.25">
      <c r="A48" s="349" t="s">
        <v>543</v>
      </c>
      <c r="B48" s="513">
        <v>92993</v>
      </c>
      <c r="C48" s="512">
        <v>998</v>
      </c>
      <c r="D48" s="512">
        <v>6887</v>
      </c>
      <c r="E48" s="512">
        <v>2820</v>
      </c>
      <c r="F48" s="512">
        <v>1239</v>
      </c>
      <c r="G48" s="512">
        <v>36</v>
      </c>
      <c r="H48" s="512">
        <v>429</v>
      </c>
      <c r="I48" s="512">
        <v>295</v>
      </c>
      <c r="J48" s="512">
        <v>210</v>
      </c>
      <c r="K48" s="512" t="s">
        <v>586</v>
      </c>
      <c r="L48" s="512">
        <v>46</v>
      </c>
      <c r="M48" s="512">
        <v>159</v>
      </c>
      <c r="N48" s="512">
        <v>353</v>
      </c>
      <c r="O48" s="512">
        <v>169</v>
      </c>
      <c r="P48" s="512">
        <v>128</v>
      </c>
      <c r="Q48" s="512">
        <v>572</v>
      </c>
      <c r="R48" s="512">
        <v>12</v>
      </c>
      <c r="S48" s="512">
        <v>5</v>
      </c>
      <c r="T48" s="512">
        <v>225</v>
      </c>
      <c r="U48" s="512">
        <v>108</v>
      </c>
      <c r="V48" s="512">
        <v>81</v>
      </c>
      <c r="W48" s="511"/>
    </row>
    <row r="49" spans="1:23" ht="17.25">
      <c r="A49" s="349" t="s">
        <v>544</v>
      </c>
      <c r="B49" s="513">
        <v>98948</v>
      </c>
      <c r="C49" s="512">
        <v>1365</v>
      </c>
      <c r="D49" s="512">
        <v>6706</v>
      </c>
      <c r="E49" s="512">
        <v>2666</v>
      </c>
      <c r="F49" s="512">
        <v>1147</v>
      </c>
      <c r="G49" s="512">
        <v>36</v>
      </c>
      <c r="H49" s="512">
        <v>406</v>
      </c>
      <c r="I49" s="512">
        <v>293</v>
      </c>
      <c r="J49" s="512">
        <v>242</v>
      </c>
      <c r="K49" s="512">
        <v>188</v>
      </c>
      <c r="L49" s="512">
        <v>140</v>
      </c>
      <c r="M49" s="512">
        <v>149</v>
      </c>
      <c r="N49" s="512">
        <v>349</v>
      </c>
      <c r="O49" s="512">
        <v>45</v>
      </c>
      <c r="P49" s="512">
        <v>132</v>
      </c>
      <c r="Q49" s="512">
        <v>401</v>
      </c>
      <c r="R49" s="512">
        <v>12</v>
      </c>
      <c r="S49" s="512">
        <v>5</v>
      </c>
      <c r="T49" s="512">
        <v>189</v>
      </c>
      <c r="U49" s="512">
        <v>187</v>
      </c>
      <c r="V49" s="512">
        <v>119</v>
      </c>
      <c r="W49" s="511"/>
    </row>
    <row r="50" spans="1:23" ht="17.25">
      <c r="A50" s="349" t="s">
        <v>545</v>
      </c>
      <c r="B50" s="513">
        <v>96567</v>
      </c>
      <c r="C50" s="512">
        <v>1382</v>
      </c>
      <c r="D50" s="512">
        <v>6353</v>
      </c>
      <c r="E50" s="512">
        <v>2605</v>
      </c>
      <c r="F50" s="512">
        <v>1165</v>
      </c>
      <c r="G50" s="512">
        <v>33</v>
      </c>
      <c r="H50" s="512">
        <v>406</v>
      </c>
      <c r="I50" s="512">
        <v>293</v>
      </c>
      <c r="J50" s="512">
        <v>210</v>
      </c>
      <c r="K50" s="512">
        <v>188</v>
      </c>
      <c r="L50" s="512">
        <v>46</v>
      </c>
      <c r="M50" s="512">
        <v>150</v>
      </c>
      <c r="N50" s="512">
        <v>367</v>
      </c>
      <c r="O50" s="512">
        <v>45</v>
      </c>
      <c r="P50" s="512">
        <v>136</v>
      </c>
      <c r="Q50" s="512">
        <v>195</v>
      </c>
      <c r="R50" s="512">
        <v>12</v>
      </c>
      <c r="S50" s="512">
        <v>5</v>
      </c>
      <c r="T50" s="512">
        <v>189</v>
      </c>
      <c r="U50" s="512">
        <v>190</v>
      </c>
      <c r="V50" s="512">
        <v>118</v>
      </c>
      <c r="W50" s="511"/>
    </row>
    <row r="51" spans="1:23" ht="17.25">
      <c r="A51" s="349" t="s">
        <v>546</v>
      </c>
      <c r="B51" s="513">
        <v>96848</v>
      </c>
      <c r="C51" s="512">
        <v>1071</v>
      </c>
      <c r="D51" s="512">
        <v>6810</v>
      </c>
      <c r="E51" s="512">
        <v>2812</v>
      </c>
      <c r="F51" s="512">
        <v>1143</v>
      </c>
      <c r="G51" s="512">
        <v>33</v>
      </c>
      <c r="H51" s="512">
        <v>364</v>
      </c>
      <c r="I51" s="512">
        <v>295</v>
      </c>
      <c r="J51" s="512">
        <v>210</v>
      </c>
      <c r="K51" s="512">
        <v>188</v>
      </c>
      <c r="L51" s="512">
        <v>151</v>
      </c>
      <c r="M51" s="512">
        <v>154</v>
      </c>
      <c r="N51" s="512">
        <v>350</v>
      </c>
      <c r="O51" s="512">
        <v>45</v>
      </c>
      <c r="P51" s="512">
        <v>143</v>
      </c>
      <c r="Q51" s="512">
        <v>420</v>
      </c>
      <c r="R51" s="512">
        <v>12</v>
      </c>
      <c r="S51" s="512">
        <v>5</v>
      </c>
      <c r="T51" s="512">
        <v>189</v>
      </c>
      <c r="U51" s="512">
        <v>180</v>
      </c>
      <c r="V51" s="512">
        <v>116</v>
      </c>
      <c r="W51" s="511"/>
    </row>
    <row r="52" spans="1:23" ht="17.25">
      <c r="A52" s="349" t="s">
        <v>547</v>
      </c>
      <c r="B52" s="513">
        <v>94858</v>
      </c>
      <c r="C52" s="512">
        <v>1055</v>
      </c>
      <c r="D52" s="512">
        <v>6833</v>
      </c>
      <c r="E52" s="512">
        <v>2806</v>
      </c>
      <c r="F52" s="512">
        <v>1142</v>
      </c>
      <c r="G52" s="512">
        <v>17</v>
      </c>
      <c r="H52" s="512">
        <v>360</v>
      </c>
      <c r="I52" s="512">
        <v>295</v>
      </c>
      <c r="J52" s="512">
        <v>252</v>
      </c>
      <c r="K52" s="512">
        <v>188</v>
      </c>
      <c r="L52" s="512">
        <v>139</v>
      </c>
      <c r="M52" s="512">
        <v>151</v>
      </c>
      <c r="N52" s="512">
        <v>366</v>
      </c>
      <c r="O52" s="512">
        <v>55</v>
      </c>
      <c r="P52" s="512">
        <v>136</v>
      </c>
      <c r="Q52" s="512">
        <v>420</v>
      </c>
      <c r="R52" s="512">
        <v>9</v>
      </c>
      <c r="S52" s="512">
        <v>5</v>
      </c>
      <c r="T52" s="512">
        <v>189</v>
      </c>
      <c r="U52" s="512">
        <v>186</v>
      </c>
      <c r="V52" s="512">
        <v>117</v>
      </c>
      <c r="W52" s="511"/>
    </row>
    <row r="53" spans="1:23" ht="17.25">
      <c r="A53" s="349" t="s">
        <v>548</v>
      </c>
      <c r="B53" s="513">
        <v>96901</v>
      </c>
      <c r="C53" s="512">
        <v>1007</v>
      </c>
      <c r="D53" s="512">
        <v>6553</v>
      </c>
      <c r="E53" s="512">
        <v>2826</v>
      </c>
      <c r="F53" s="512">
        <v>1141</v>
      </c>
      <c r="G53" s="512">
        <v>16</v>
      </c>
      <c r="H53" s="512">
        <v>372</v>
      </c>
      <c r="I53" s="512">
        <v>294</v>
      </c>
      <c r="J53" s="512">
        <v>249</v>
      </c>
      <c r="K53" s="512">
        <v>188</v>
      </c>
      <c r="L53" s="512">
        <v>142</v>
      </c>
      <c r="M53" s="512">
        <v>148</v>
      </c>
      <c r="N53" s="512">
        <v>347</v>
      </c>
      <c r="O53" s="512">
        <v>43</v>
      </c>
      <c r="P53" s="512">
        <v>136</v>
      </c>
      <c r="Q53" s="512">
        <v>208</v>
      </c>
      <c r="R53" s="512">
        <v>9</v>
      </c>
      <c r="S53" s="512">
        <v>5</v>
      </c>
      <c r="T53" s="512">
        <v>186</v>
      </c>
      <c r="U53" s="512">
        <v>129</v>
      </c>
      <c r="V53" s="512">
        <v>114</v>
      </c>
      <c r="W53" s="511"/>
    </row>
    <row r="54" spans="1:23" ht="17.25">
      <c r="A54" s="352" t="s">
        <v>549</v>
      </c>
      <c r="B54" s="550">
        <v>97227</v>
      </c>
      <c r="C54" s="525">
        <v>1025</v>
      </c>
      <c r="D54" s="525">
        <v>6790</v>
      </c>
      <c r="E54" s="525">
        <v>2971</v>
      </c>
      <c r="F54" s="525">
        <v>1192</v>
      </c>
      <c r="G54" s="525">
        <v>16</v>
      </c>
      <c r="H54" s="525">
        <v>380</v>
      </c>
      <c r="I54" s="525">
        <v>285</v>
      </c>
      <c r="J54" s="525">
        <v>217</v>
      </c>
      <c r="K54" s="525">
        <v>188</v>
      </c>
      <c r="L54" s="525">
        <v>144</v>
      </c>
      <c r="M54" s="525">
        <v>149</v>
      </c>
      <c r="N54" s="525">
        <v>352</v>
      </c>
      <c r="O54" s="525">
        <v>43</v>
      </c>
      <c r="P54" s="525">
        <v>5</v>
      </c>
      <c r="Q54" s="525">
        <v>407</v>
      </c>
      <c r="R54" s="525">
        <v>10</v>
      </c>
      <c r="S54" s="525">
        <v>0</v>
      </c>
      <c r="T54" s="525">
        <v>184</v>
      </c>
      <c r="U54" s="525">
        <v>129</v>
      </c>
      <c r="V54" s="525">
        <v>118</v>
      </c>
      <c r="W54" s="511"/>
    </row>
    <row r="55" spans="1:22" ht="17.25">
      <c r="A55" s="551" t="s">
        <v>101</v>
      </c>
      <c r="B55" s="485"/>
      <c r="C55" s="485"/>
      <c r="D55" s="485"/>
      <c r="E55" s="485"/>
      <c r="F55" s="485"/>
      <c r="G55" s="485"/>
      <c r="H55" s="485"/>
      <c r="I55" s="485"/>
      <c r="J55" s="98"/>
      <c r="K55" s="98"/>
      <c r="L55" s="98"/>
      <c r="M55" s="98"/>
      <c r="N55" s="98"/>
      <c r="O55" s="98"/>
      <c r="P55" s="486"/>
      <c r="Q55" s="486"/>
      <c r="R55" s="487"/>
      <c r="S55" s="486"/>
      <c r="T55" s="103"/>
      <c r="U55" s="103"/>
      <c r="V55" s="103" t="s">
        <v>419</v>
      </c>
    </row>
    <row r="56" spans="1:22" ht="17.25">
      <c r="A56" s="98" t="s">
        <v>20</v>
      </c>
      <c r="B56" s="108"/>
      <c r="C56" s="108"/>
      <c r="D56" s="108"/>
      <c r="E56" s="108"/>
      <c r="F56" s="108"/>
      <c r="G56" s="108"/>
      <c r="H56" s="108"/>
      <c r="I56" s="108"/>
      <c r="J56" s="109"/>
      <c r="K56" s="108"/>
      <c r="L56" s="108"/>
      <c r="M56" s="108"/>
      <c r="N56" s="108"/>
      <c r="O56" s="108"/>
      <c r="P56" s="101"/>
      <c r="Q56" s="101"/>
      <c r="R56" s="101"/>
      <c r="S56" s="102"/>
      <c r="T56" s="103"/>
      <c r="U56" s="103"/>
      <c r="V56" s="103"/>
    </row>
    <row r="57" spans="1:22" ht="17.25">
      <c r="A57" s="98" t="s">
        <v>102</v>
      </c>
      <c r="B57" s="99"/>
      <c r="C57" s="99"/>
      <c r="D57" s="99"/>
      <c r="E57" s="99"/>
      <c r="F57" s="99"/>
      <c r="G57" s="99"/>
      <c r="H57" s="99"/>
      <c r="I57" s="99"/>
      <c r="J57" s="100"/>
      <c r="K57" s="99"/>
      <c r="L57" s="99"/>
      <c r="M57" s="99"/>
      <c r="N57" s="99"/>
      <c r="O57" s="99"/>
      <c r="P57" s="101"/>
      <c r="Q57" s="101"/>
      <c r="R57" s="101"/>
      <c r="S57" s="102"/>
      <c r="T57" s="103"/>
      <c r="U57" s="103"/>
      <c r="V57" s="103"/>
    </row>
  </sheetData>
  <sheetProtection/>
  <mergeCells count="23">
    <mergeCell ref="V5:V7"/>
    <mergeCell ref="P5:P7"/>
    <mergeCell ref="Q5:Q7"/>
    <mergeCell ref="R5:R7"/>
    <mergeCell ref="S5:S7"/>
    <mergeCell ref="T5:T7"/>
    <mergeCell ref="U5:U7"/>
    <mergeCell ref="J5:J7"/>
    <mergeCell ref="K5:K7"/>
    <mergeCell ref="L5:L7"/>
    <mergeCell ref="M5:M7"/>
    <mergeCell ref="N5:N7"/>
    <mergeCell ref="O5:O7"/>
    <mergeCell ref="A2:V2"/>
    <mergeCell ref="B4:B7"/>
    <mergeCell ref="C4:C7"/>
    <mergeCell ref="D4:V4"/>
    <mergeCell ref="D5:D7"/>
    <mergeCell ref="E5:E7"/>
    <mergeCell ref="F5:F7"/>
    <mergeCell ref="G5:G7"/>
    <mergeCell ref="H5:H7"/>
    <mergeCell ref="I5:I7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6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tabSelected="1" view="pageBreakPreview" zoomScale="60" zoomScalePageLayoutView="0" workbookViewId="0" topLeftCell="A1">
      <pane ySplit="7" topLeftCell="A8" activePane="bottomLeft" state="frozen"/>
      <selection pane="topLeft" activeCell="M1" sqref="A1:IV16384"/>
      <selection pane="bottomLeft" activeCell="X81" sqref="X81"/>
    </sheetView>
  </sheetViews>
  <sheetFormatPr defaultColWidth="8.8984375" defaultRowHeight="15"/>
  <cols>
    <col min="1" max="1" width="20" style="87" customWidth="1"/>
    <col min="2" max="2" width="12.19921875" style="87" customWidth="1"/>
    <col min="3" max="23" width="11.69921875" style="87" customWidth="1"/>
    <col min="24" max="16384" width="8.8984375" style="87" customWidth="1"/>
  </cols>
  <sheetData>
    <row r="1" spans="1:23" ht="21">
      <c r="A1" s="552" t="s">
        <v>420</v>
      </c>
      <c r="B1" s="553"/>
      <c r="C1" s="553"/>
      <c r="D1" s="553"/>
      <c r="E1" s="553"/>
      <c r="F1" s="553"/>
      <c r="G1" s="553"/>
      <c r="H1" s="553"/>
      <c r="I1" s="553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5"/>
      <c r="W1" s="556" t="s">
        <v>512</v>
      </c>
    </row>
    <row r="2" spans="1:23" ht="21">
      <c r="A2" s="922" t="s">
        <v>577</v>
      </c>
      <c r="B2" s="922"/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  <c r="O2" s="922"/>
      <c r="P2" s="922"/>
      <c r="Q2" s="922"/>
      <c r="R2" s="922"/>
      <c r="S2" s="922"/>
      <c r="T2" s="922"/>
      <c r="U2" s="922"/>
      <c r="V2" s="922"/>
      <c r="W2" s="922"/>
    </row>
    <row r="3" spans="1:23" ht="18" thickBot="1">
      <c r="A3" s="557" t="s">
        <v>95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9" t="s">
        <v>421</v>
      </c>
    </row>
    <row r="4" spans="1:23" ht="17.25">
      <c r="A4" s="546" t="s">
        <v>97</v>
      </c>
      <c r="B4" s="879" t="s">
        <v>422</v>
      </c>
      <c r="C4" s="904" t="s">
        <v>77</v>
      </c>
      <c r="D4" s="879" t="s">
        <v>78</v>
      </c>
      <c r="E4" s="908" t="s">
        <v>79</v>
      </c>
      <c r="F4" s="909"/>
      <c r="G4" s="910"/>
      <c r="H4" s="879" t="s">
        <v>80</v>
      </c>
      <c r="I4" s="879" t="s">
        <v>81</v>
      </c>
      <c r="J4" s="879" t="s">
        <v>82</v>
      </c>
      <c r="K4" s="916" t="s">
        <v>83</v>
      </c>
      <c r="L4" s="917"/>
      <c r="M4" s="918"/>
      <c r="N4" s="879" t="s">
        <v>112</v>
      </c>
      <c r="O4" s="879" t="s">
        <v>84</v>
      </c>
      <c r="P4" s="916" t="s">
        <v>85</v>
      </c>
      <c r="Q4" s="917"/>
      <c r="R4" s="918"/>
      <c r="S4" s="879" t="s">
        <v>32</v>
      </c>
      <c r="T4" s="881" t="s">
        <v>33</v>
      </c>
      <c r="U4" s="882"/>
      <c r="V4" s="882"/>
      <c r="W4" s="882"/>
    </row>
    <row r="5" spans="1:23" ht="33.75" customHeight="1">
      <c r="A5" s="547"/>
      <c r="B5" s="911"/>
      <c r="C5" s="905"/>
      <c r="D5" s="898"/>
      <c r="E5" s="871" t="s">
        <v>86</v>
      </c>
      <c r="F5" s="871" t="s">
        <v>108</v>
      </c>
      <c r="G5" s="871" t="s">
        <v>109</v>
      </c>
      <c r="H5" s="911"/>
      <c r="I5" s="911" t="s">
        <v>98</v>
      </c>
      <c r="J5" s="911" t="s">
        <v>106</v>
      </c>
      <c r="K5" s="871" t="s">
        <v>87</v>
      </c>
      <c r="L5" s="871" t="s">
        <v>88</v>
      </c>
      <c r="M5" s="871" t="s">
        <v>89</v>
      </c>
      <c r="N5" s="911"/>
      <c r="O5" s="911"/>
      <c r="P5" s="871" t="s">
        <v>90</v>
      </c>
      <c r="Q5" s="871" t="s">
        <v>91</v>
      </c>
      <c r="R5" s="871" t="s">
        <v>40</v>
      </c>
      <c r="S5" s="911" t="s">
        <v>107</v>
      </c>
      <c r="T5" s="871" t="s">
        <v>423</v>
      </c>
      <c r="U5" s="871" t="s">
        <v>41</v>
      </c>
      <c r="V5" s="871" t="s">
        <v>42</v>
      </c>
      <c r="W5" s="874" t="s">
        <v>43</v>
      </c>
    </row>
    <row r="6" spans="1:23" ht="14.25">
      <c r="A6" s="548"/>
      <c r="B6" s="911"/>
      <c r="C6" s="906"/>
      <c r="D6" s="898"/>
      <c r="E6" s="872"/>
      <c r="F6" s="877"/>
      <c r="G6" s="877"/>
      <c r="H6" s="877"/>
      <c r="I6" s="877"/>
      <c r="J6" s="877" t="s">
        <v>110</v>
      </c>
      <c r="K6" s="872"/>
      <c r="L6" s="877"/>
      <c r="M6" s="877"/>
      <c r="N6" s="877"/>
      <c r="O6" s="877"/>
      <c r="P6" s="872"/>
      <c r="Q6" s="877"/>
      <c r="R6" s="877"/>
      <c r="S6" s="877" t="s">
        <v>111</v>
      </c>
      <c r="T6" s="911"/>
      <c r="U6" s="911"/>
      <c r="V6" s="911"/>
      <c r="W6" s="920"/>
    </row>
    <row r="7" spans="1:23" ht="36" customHeight="1">
      <c r="A7" s="549" t="s">
        <v>587</v>
      </c>
      <c r="B7" s="919"/>
      <c r="C7" s="907"/>
      <c r="D7" s="899"/>
      <c r="E7" s="873"/>
      <c r="F7" s="878"/>
      <c r="G7" s="878"/>
      <c r="H7" s="878"/>
      <c r="I7" s="878"/>
      <c r="J7" s="878"/>
      <c r="K7" s="873"/>
      <c r="L7" s="878"/>
      <c r="M7" s="878"/>
      <c r="N7" s="878"/>
      <c r="O7" s="878"/>
      <c r="P7" s="873"/>
      <c r="Q7" s="878"/>
      <c r="R7" s="878"/>
      <c r="S7" s="878"/>
      <c r="T7" s="919"/>
      <c r="U7" s="919"/>
      <c r="V7" s="919"/>
      <c r="W7" s="908"/>
    </row>
    <row r="8" spans="1:23" ht="17.25">
      <c r="A8" s="335" t="s">
        <v>216</v>
      </c>
      <c r="B8" s="336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8"/>
      <c r="R8" s="339"/>
      <c r="S8" s="339"/>
      <c r="T8" s="339"/>
      <c r="U8" s="339"/>
      <c r="V8" s="339"/>
      <c r="W8" s="560"/>
    </row>
    <row r="9" spans="1:23" ht="17.25">
      <c r="A9" s="340" t="s">
        <v>581</v>
      </c>
      <c r="B9" s="516">
        <v>0</v>
      </c>
      <c r="C9" s="515">
        <v>253</v>
      </c>
      <c r="D9" s="515">
        <v>2861</v>
      </c>
      <c r="E9" s="515">
        <v>42212</v>
      </c>
      <c r="F9" s="515">
        <v>4672</v>
      </c>
      <c r="G9" s="515">
        <v>37540</v>
      </c>
      <c r="H9" s="515">
        <v>781</v>
      </c>
      <c r="I9" s="515">
        <v>936</v>
      </c>
      <c r="J9" s="515">
        <v>854</v>
      </c>
      <c r="K9" s="515">
        <v>24228</v>
      </c>
      <c r="L9" s="515">
        <v>3411</v>
      </c>
      <c r="M9" s="515">
        <v>20817</v>
      </c>
      <c r="N9" s="515">
        <v>6645</v>
      </c>
      <c r="O9" s="515">
        <v>8825</v>
      </c>
      <c r="P9" s="515">
        <v>23764</v>
      </c>
      <c r="Q9" s="515">
        <v>6277</v>
      </c>
      <c r="R9" s="515">
        <v>17486</v>
      </c>
      <c r="S9" s="515">
        <v>636</v>
      </c>
      <c r="T9" s="515">
        <v>8231</v>
      </c>
      <c r="U9" s="515">
        <v>1007</v>
      </c>
      <c r="V9" s="515">
        <v>5955</v>
      </c>
      <c r="W9" s="515">
        <v>1269</v>
      </c>
    </row>
    <row r="10" spans="1:26" ht="17.25">
      <c r="A10" s="344"/>
      <c r="B10" s="514"/>
      <c r="C10" s="515"/>
      <c r="D10" s="515"/>
      <c r="E10" s="515"/>
      <c r="F10" s="515"/>
      <c r="G10" s="515"/>
      <c r="H10" s="515"/>
      <c r="I10" s="515"/>
      <c r="J10" s="515"/>
      <c r="K10" s="515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1"/>
      <c r="Y10" s="511"/>
      <c r="Z10" s="511"/>
    </row>
    <row r="11" spans="1:26" ht="17.25">
      <c r="A11" s="348" t="s">
        <v>583</v>
      </c>
      <c r="B11" s="521">
        <v>0</v>
      </c>
      <c r="C11" s="518">
        <v>254</v>
      </c>
      <c r="D11" s="518">
        <v>3601</v>
      </c>
      <c r="E11" s="518">
        <v>39498</v>
      </c>
      <c r="F11" s="518">
        <v>4973</v>
      </c>
      <c r="G11" s="518">
        <v>34525</v>
      </c>
      <c r="H11" s="518">
        <v>766</v>
      </c>
      <c r="I11" s="518">
        <v>1092</v>
      </c>
      <c r="J11" s="518">
        <v>992</v>
      </c>
      <c r="K11" s="518">
        <v>23374</v>
      </c>
      <c r="L11" s="518">
        <v>3591</v>
      </c>
      <c r="M11" s="518">
        <v>19783</v>
      </c>
      <c r="N11" s="518">
        <v>7343</v>
      </c>
      <c r="O11" s="518">
        <v>8641</v>
      </c>
      <c r="P11" s="518">
        <v>22356</v>
      </c>
      <c r="Q11" s="518">
        <v>6385</v>
      </c>
      <c r="R11" s="518">
        <v>15971</v>
      </c>
      <c r="S11" s="518">
        <v>562</v>
      </c>
      <c r="T11" s="518">
        <v>8482</v>
      </c>
      <c r="U11" s="518">
        <v>1231</v>
      </c>
      <c r="V11" s="518">
        <v>5989</v>
      </c>
      <c r="W11" s="518">
        <v>1262</v>
      </c>
      <c r="X11" s="511"/>
      <c r="Y11" s="511"/>
      <c r="Z11" s="511"/>
    </row>
    <row r="12" spans="1:26" ht="17.25">
      <c r="A12" s="349" t="s">
        <v>539</v>
      </c>
      <c r="B12" s="521">
        <v>0</v>
      </c>
      <c r="C12" s="518">
        <v>229</v>
      </c>
      <c r="D12" s="518">
        <v>3587</v>
      </c>
      <c r="E12" s="518">
        <v>39430</v>
      </c>
      <c r="F12" s="518">
        <v>4778</v>
      </c>
      <c r="G12" s="518">
        <v>34652</v>
      </c>
      <c r="H12" s="518">
        <v>766</v>
      </c>
      <c r="I12" s="518">
        <v>1055</v>
      </c>
      <c r="J12" s="518">
        <v>969</v>
      </c>
      <c r="K12" s="518">
        <v>23511</v>
      </c>
      <c r="L12" s="518">
        <v>3706</v>
      </c>
      <c r="M12" s="518">
        <v>19805</v>
      </c>
      <c r="N12" s="518">
        <v>7466</v>
      </c>
      <c r="O12" s="518">
        <v>8960</v>
      </c>
      <c r="P12" s="518">
        <v>22099</v>
      </c>
      <c r="Q12" s="518">
        <v>6381</v>
      </c>
      <c r="R12" s="518">
        <v>15718</v>
      </c>
      <c r="S12" s="518">
        <v>742</v>
      </c>
      <c r="T12" s="518">
        <v>7734</v>
      </c>
      <c r="U12" s="518">
        <v>1343</v>
      </c>
      <c r="V12" s="518">
        <v>5128</v>
      </c>
      <c r="W12" s="518">
        <v>1263</v>
      </c>
      <c r="X12" s="511"/>
      <c r="Y12" s="511"/>
      <c r="Z12" s="511"/>
    </row>
    <row r="13" spans="1:26" ht="17.25">
      <c r="A13" s="349" t="s">
        <v>540</v>
      </c>
      <c r="B13" s="521">
        <v>0</v>
      </c>
      <c r="C13" s="518">
        <v>222</v>
      </c>
      <c r="D13" s="518">
        <v>3602</v>
      </c>
      <c r="E13" s="518">
        <v>39405</v>
      </c>
      <c r="F13" s="518">
        <v>4704</v>
      </c>
      <c r="G13" s="518">
        <v>34701</v>
      </c>
      <c r="H13" s="518">
        <v>766</v>
      </c>
      <c r="I13" s="518">
        <v>965</v>
      </c>
      <c r="J13" s="518">
        <v>980</v>
      </c>
      <c r="K13" s="518">
        <v>23945</v>
      </c>
      <c r="L13" s="518">
        <v>3631</v>
      </c>
      <c r="M13" s="518">
        <v>20314</v>
      </c>
      <c r="N13" s="518">
        <v>6987</v>
      </c>
      <c r="O13" s="518">
        <v>8943</v>
      </c>
      <c r="P13" s="518">
        <v>22091</v>
      </c>
      <c r="Q13" s="518">
        <v>6425</v>
      </c>
      <c r="R13" s="518">
        <v>15666</v>
      </c>
      <c r="S13" s="518">
        <v>768</v>
      </c>
      <c r="T13" s="518">
        <v>8012</v>
      </c>
      <c r="U13" s="518">
        <v>883</v>
      </c>
      <c r="V13" s="518">
        <v>5864</v>
      </c>
      <c r="W13" s="518">
        <v>1265</v>
      </c>
      <c r="X13" s="511"/>
      <c r="Y13" s="511"/>
      <c r="Z13" s="511"/>
    </row>
    <row r="14" spans="1:26" ht="17.25">
      <c r="A14" s="349" t="s">
        <v>541</v>
      </c>
      <c r="B14" s="521">
        <v>0</v>
      </c>
      <c r="C14" s="518">
        <v>222</v>
      </c>
      <c r="D14" s="518">
        <v>3270</v>
      </c>
      <c r="E14" s="518">
        <v>40890</v>
      </c>
      <c r="F14" s="518">
        <v>4757</v>
      </c>
      <c r="G14" s="518">
        <v>36133</v>
      </c>
      <c r="H14" s="518">
        <v>797</v>
      </c>
      <c r="I14" s="518">
        <v>909</v>
      </c>
      <c r="J14" s="518">
        <v>964</v>
      </c>
      <c r="K14" s="518">
        <v>23982</v>
      </c>
      <c r="L14" s="518">
        <v>3644</v>
      </c>
      <c r="M14" s="518">
        <v>20338</v>
      </c>
      <c r="N14" s="518">
        <v>7273</v>
      </c>
      <c r="O14" s="518">
        <v>9178</v>
      </c>
      <c r="P14" s="518">
        <v>22060</v>
      </c>
      <c r="Q14" s="518">
        <v>6440</v>
      </c>
      <c r="R14" s="518">
        <v>15620</v>
      </c>
      <c r="S14" s="518">
        <v>753</v>
      </c>
      <c r="T14" s="518">
        <v>8729</v>
      </c>
      <c r="U14" s="518">
        <v>1228</v>
      </c>
      <c r="V14" s="518">
        <v>6311</v>
      </c>
      <c r="W14" s="518">
        <v>1190</v>
      </c>
      <c r="X14" s="511"/>
      <c r="Y14" s="511"/>
      <c r="Z14" s="511"/>
    </row>
    <row r="15" spans="1:26" ht="17.25">
      <c r="A15" s="349" t="s">
        <v>542</v>
      </c>
      <c r="B15" s="521">
        <v>0</v>
      </c>
      <c r="C15" s="518">
        <v>222</v>
      </c>
      <c r="D15" s="518">
        <v>2613</v>
      </c>
      <c r="E15" s="518">
        <v>40165</v>
      </c>
      <c r="F15" s="518">
        <v>4866</v>
      </c>
      <c r="G15" s="518">
        <v>35299</v>
      </c>
      <c r="H15" s="518">
        <v>797</v>
      </c>
      <c r="I15" s="518">
        <v>924</v>
      </c>
      <c r="J15" s="518">
        <v>951</v>
      </c>
      <c r="K15" s="518">
        <v>24321</v>
      </c>
      <c r="L15" s="518">
        <v>3514</v>
      </c>
      <c r="M15" s="518">
        <v>20807</v>
      </c>
      <c r="N15" s="518">
        <v>7513</v>
      </c>
      <c r="O15" s="518">
        <v>8720</v>
      </c>
      <c r="P15" s="518">
        <v>23230</v>
      </c>
      <c r="Q15" s="518">
        <v>6557</v>
      </c>
      <c r="R15" s="518">
        <v>16673</v>
      </c>
      <c r="S15" s="518">
        <v>726</v>
      </c>
      <c r="T15" s="518">
        <v>7880</v>
      </c>
      <c r="U15" s="518">
        <v>1063</v>
      </c>
      <c r="V15" s="518">
        <v>5525</v>
      </c>
      <c r="W15" s="518">
        <v>1292</v>
      </c>
      <c r="X15" s="511"/>
      <c r="Y15" s="511"/>
      <c r="Z15" s="511"/>
    </row>
    <row r="16" spans="1:26" ht="17.25">
      <c r="A16" s="349" t="s">
        <v>543</v>
      </c>
      <c r="B16" s="521">
        <v>0</v>
      </c>
      <c r="C16" s="518">
        <v>247</v>
      </c>
      <c r="D16" s="518">
        <v>2648</v>
      </c>
      <c r="E16" s="518">
        <v>41205</v>
      </c>
      <c r="F16" s="518">
        <v>4744</v>
      </c>
      <c r="G16" s="518">
        <v>36461</v>
      </c>
      <c r="H16" s="518">
        <v>791</v>
      </c>
      <c r="I16" s="518">
        <v>882</v>
      </c>
      <c r="J16" s="518">
        <v>951</v>
      </c>
      <c r="K16" s="518">
        <v>24160</v>
      </c>
      <c r="L16" s="518">
        <v>3562</v>
      </c>
      <c r="M16" s="518">
        <v>20598</v>
      </c>
      <c r="N16" s="518">
        <v>7086</v>
      </c>
      <c r="O16" s="518">
        <v>8684</v>
      </c>
      <c r="P16" s="518">
        <v>22167</v>
      </c>
      <c r="Q16" s="518">
        <v>6241</v>
      </c>
      <c r="R16" s="518">
        <v>15926</v>
      </c>
      <c r="S16" s="518">
        <v>729</v>
      </c>
      <c r="T16" s="518">
        <v>8033</v>
      </c>
      <c r="U16" s="518">
        <v>1023</v>
      </c>
      <c r="V16" s="518">
        <v>5718</v>
      </c>
      <c r="W16" s="518">
        <v>1292</v>
      </c>
      <c r="X16" s="511"/>
      <c r="Y16" s="511"/>
      <c r="Z16" s="511"/>
    </row>
    <row r="17" spans="1:26" ht="17.25">
      <c r="A17" s="349" t="s">
        <v>544</v>
      </c>
      <c r="B17" s="521">
        <v>0</v>
      </c>
      <c r="C17" s="518">
        <v>265</v>
      </c>
      <c r="D17" s="518">
        <v>2457</v>
      </c>
      <c r="E17" s="518">
        <v>44659</v>
      </c>
      <c r="F17" s="518">
        <v>4537</v>
      </c>
      <c r="G17" s="518">
        <v>40122</v>
      </c>
      <c r="H17" s="518">
        <v>751</v>
      </c>
      <c r="I17" s="518">
        <v>949</v>
      </c>
      <c r="J17" s="518">
        <v>730</v>
      </c>
      <c r="K17" s="518">
        <v>24844</v>
      </c>
      <c r="L17" s="518">
        <v>3118</v>
      </c>
      <c r="M17" s="518">
        <v>21726</v>
      </c>
      <c r="N17" s="518">
        <v>6242</v>
      </c>
      <c r="O17" s="518">
        <v>8843</v>
      </c>
      <c r="P17" s="518">
        <v>24571</v>
      </c>
      <c r="Q17" s="518">
        <v>6340</v>
      </c>
      <c r="R17" s="518">
        <v>18231</v>
      </c>
      <c r="S17" s="518">
        <v>549</v>
      </c>
      <c r="T17" s="518">
        <v>9017</v>
      </c>
      <c r="U17" s="518">
        <v>1112</v>
      </c>
      <c r="V17" s="518">
        <v>6636</v>
      </c>
      <c r="W17" s="518">
        <v>1269</v>
      </c>
      <c r="X17" s="511"/>
      <c r="Y17" s="511"/>
      <c r="Z17" s="511"/>
    </row>
    <row r="18" spans="1:26" ht="17.25">
      <c r="A18" s="349" t="s">
        <v>545</v>
      </c>
      <c r="B18" s="521">
        <v>0</v>
      </c>
      <c r="C18" s="518">
        <v>265</v>
      </c>
      <c r="D18" s="518">
        <v>2491</v>
      </c>
      <c r="E18" s="518">
        <v>43955</v>
      </c>
      <c r="F18" s="518">
        <v>4520</v>
      </c>
      <c r="G18" s="518">
        <v>39435</v>
      </c>
      <c r="H18" s="518">
        <v>736</v>
      </c>
      <c r="I18" s="518">
        <v>901</v>
      </c>
      <c r="J18" s="518">
        <v>696</v>
      </c>
      <c r="K18" s="518">
        <v>24039</v>
      </c>
      <c r="L18" s="518">
        <v>3324</v>
      </c>
      <c r="M18" s="518">
        <v>20715</v>
      </c>
      <c r="N18" s="518">
        <v>5804</v>
      </c>
      <c r="O18" s="518">
        <v>8417</v>
      </c>
      <c r="P18" s="518">
        <v>24803</v>
      </c>
      <c r="Q18" s="518">
        <v>6278</v>
      </c>
      <c r="R18" s="518">
        <v>18525</v>
      </c>
      <c r="S18" s="518">
        <v>556</v>
      </c>
      <c r="T18" s="518">
        <v>8523</v>
      </c>
      <c r="U18" s="518">
        <v>810</v>
      </c>
      <c r="V18" s="518">
        <v>6448</v>
      </c>
      <c r="W18" s="518">
        <v>1265</v>
      </c>
      <c r="X18" s="511"/>
      <c r="Y18" s="511"/>
      <c r="Z18" s="511"/>
    </row>
    <row r="19" spans="1:26" ht="17.25">
      <c r="A19" s="349" t="s">
        <v>546</v>
      </c>
      <c r="B19" s="521">
        <v>0</v>
      </c>
      <c r="C19" s="518">
        <v>265</v>
      </c>
      <c r="D19" s="518">
        <v>2446</v>
      </c>
      <c r="E19" s="518">
        <v>43916</v>
      </c>
      <c r="F19" s="518">
        <v>4409</v>
      </c>
      <c r="G19" s="518">
        <v>39507</v>
      </c>
      <c r="H19" s="518">
        <v>778</v>
      </c>
      <c r="I19" s="518">
        <v>904</v>
      </c>
      <c r="J19" s="518">
        <v>696</v>
      </c>
      <c r="K19" s="518">
        <v>24938</v>
      </c>
      <c r="L19" s="518">
        <v>3303</v>
      </c>
      <c r="M19" s="518">
        <v>21635</v>
      </c>
      <c r="N19" s="518">
        <v>6385</v>
      </c>
      <c r="O19" s="518">
        <v>8789</v>
      </c>
      <c r="P19" s="518">
        <v>25091</v>
      </c>
      <c r="Q19" s="518">
        <v>6202</v>
      </c>
      <c r="R19" s="518">
        <v>18889</v>
      </c>
      <c r="S19" s="518">
        <v>569</v>
      </c>
      <c r="T19" s="518">
        <v>7750</v>
      </c>
      <c r="U19" s="518">
        <v>815</v>
      </c>
      <c r="V19" s="518">
        <v>5700</v>
      </c>
      <c r="W19" s="518">
        <v>1235</v>
      </c>
      <c r="X19" s="511"/>
      <c r="Y19" s="511"/>
      <c r="Z19" s="511"/>
    </row>
    <row r="20" spans="1:26" ht="17.25">
      <c r="A20" s="349" t="s">
        <v>547</v>
      </c>
      <c r="B20" s="521">
        <v>0</v>
      </c>
      <c r="C20" s="518">
        <v>265</v>
      </c>
      <c r="D20" s="518">
        <v>2563</v>
      </c>
      <c r="E20" s="518">
        <v>44270</v>
      </c>
      <c r="F20" s="518">
        <v>4564</v>
      </c>
      <c r="G20" s="518">
        <v>39706</v>
      </c>
      <c r="H20" s="518">
        <v>786</v>
      </c>
      <c r="I20" s="518">
        <v>876</v>
      </c>
      <c r="J20" s="518">
        <v>770</v>
      </c>
      <c r="K20" s="518">
        <v>24517</v>
      </c>
      <c r="L20" s="518">
        <v>3225</v>
      </c>
      <c r="M20" s="518">
        <v>21292</v>
      </c>
      <c r="N20" s="518">
        <v>5753</v>
      </c>
      <c r="O20" s="518">
        <v>8856</v>
      </c>
      <c r="P20" s="518">
        <v>24984</v>
      </c>
      <c r="Q20" s="518">
        <v>5937</v>
      </c>
      <c r="R20" s="518">
        <v>19047</v>
      </c>
      <c r="S20" s="518">
        <v>552</v>
      </c>
      <c r="T20" s="518">
        <v>7736</v>
      </c>
      <c r="U20" s="518">
        <v>876</v>
      </c>
      <c r="V20" s="518">
        <v>5662</v>
      </c>
      <c r="W20" s="518">
        <v>1198</v>
      </c>
      <c r="X20" s="511"/>
      <c r="Y20" s="511"/>
      <c r="Z20" s="511"/>
    </row>
    <row r="21" spans="1:26" ht="17.25">
      <c r="A21" s="349" t="s">
        <v>548</v>
      </c>
      <c r="B21" s="521">
        <v>0</v>
      </c>
      <c r="C21" s="518">
        <v>237</v>
      </c>
      <c r="D21" s="518">
        <v>2526</v>
      </c>
      <c r="E21" s="518">
        <v>44858</v>
      </c>
      <c r="F21" s="518">
        <v>4703</v>
      </c>
      <c r="G21" s="518">
        <v>40155</v>
      </c>
      <c r="H21" s="518">
        <v>836</v>
      </c>
      <c r="I21" s="518">
        <v>837</v>
      </c>
      <c r="J21" s="518">
        <v>772</v>
      </c>
      <c r="K21" s="518">
        <v>24346</v>
      </c>
      <c r="L21" s="518">
        <v>3136</v>
      </c>
      <c r="M21" s="518">
        <v>21210</v>
      </c>
      <c r="N21" s="518">
        <v>5820</v>
      </c>
      <c r="O21" s="518">
        <v>8951</v>
      </c>
      <c r="P21" s="518">
        <v>25973</v>
      </c>
      <c r="Q21" s="518">
        <v>6029</v>
      </c>
      <c r="R21" s="518">
        <v>19944</v>
      </c>
      <c r="S21" s="518">
        <v>561</v>
      </c>
      <c r="T21" s="518">
        <v>8331</v>
      </c>
      <c r="U21" s="518">
        <v>869</v>
      </c>
      <c r="V21" s="518">
        <v>6132</v>
      </c>
      <c r="W21" s="518">
        <v>1330</v>
      </c>
      <c r="X21" s="511"/>
      <c r="Y21" s="511"/>
      <c r="Z21" s="511"/>
    </row>
    <row r="22" spans="1:26" ht="17.25">
      <c r="A22" s="349" t="s">
        <v>549</v>
      </c>
      <c r="B22" s="521">
        <v>0</v>
      </c>
      <c r="C22" s="518">
        <v>348</v>
      </c>
      <c r="D22" s="518">
        <v>2529</v>
      </c>
      <c r="E22" s="518">
        <v>44284</v>
      </c>
      <c r="F22" s="518">
        <v>4499</v>
      </c>
      <c r="G22" s="518">
        <v>39785</v>
      </c>
      <c r="H22" s="518">
        <v>805</v>
      </c>
      <c r="I22" s="518">
        <v>939</v>
      </c>
      <c r="J22" s="518">
        <v>772</v>
      </c>
      <c r="K22" s="518">
        <v>24761</v>
      </c>
      <c r="L22" s="518">
        <v>3184</v>
      </c>
      <c r="M22" s="518">
        <v>21577</v>
      </c>
      <c r="N22" s="518">
        <v>6076</v>
      </c>
      <c r="O22" s="518">
        <v>8919</v>
      </c>
      <c r="P22" s="518">
        <v>25738</v>
      </c>
      <c r="Q22" s="518">
        <v>6113</v>
      </c>
      <c r="R22" s="518">
        <v>19625</v>
      </c>
      <c r="S22" s="518">
        <v>568</v>
      </c>
      <c r="T22" s="518">
        <v>8542</v>
      </c>
      <c r="U22" s="518">
        <v>822</v>
      </c>
      <c r="V22" s="518">
        <v>6349</v>
      </c>
      <c r="W22" s="518">
        <v>1371</v>
      </c>
      <c r="X22" s="511"/>
      <c r="Y22" s="511"/>
      <c r="Z22" s="511"/>
    </row>
    <row r="23" spans="1:26" ht="17.25">
      <c r="A23" s="350"/>
      <c r="B23" s="514"/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1"/>
      <c r="Y23" s="511"/>
      <c r="Z23" s="511"/>
    </row>
    <row r="24" spans="1:26" ht="17.25">
      <c r="A24" s="335" t="s">
        <v>213</v>
      </c>
      <c r="B24" s="514"/>
      <c r="C24" s="515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515"/>
      <c r="W24" s="515"/>
      <c r="X24" s="511"/>
      <c r="Y24" s="511"/>
      <c r="Z24" s="511"/>
    </row>
    <row r="25" spans="1:26" ht="17.25">
      <c r="A25" s="340" t="s">
        <v>581</v>
      </c>
      <c r="B25" s="516">
        <v>0</v>
      </c>
      <c r="C25" s="515">
        <v>43</v>
      </c>
      <c r="D25" s="515">
        <v>1118</v>
      </c>
      <c r="E25" s="515">
        <v>13219</v>
      </c>
      <c r="F25" s="515">
        <v>844</v>
      </c>
      <c r="G25" s="515">
        <v>12375</v>
      </c>
      <c r="H25" s="512">
        <v>104</v>
      </c>
      <c r="I25" s="515">
        <v>631</v>
      </c>
      <c r="J25" s="515">
        <v>206</v>
      </c>
      <c r="K25" s="515">
        <v>7608</v>
      </c>
      <c r="L25" s="515">
        <v>1194</v>
      </c>
      <c r="M25" s="515">
        <v>6414</v>
      </c>
      <c r="N25" s="515">
        <v>1466</v>
      </c>
      <c r="O25" s="515">
        <v>1094</v>
      </c>
      <c r="P25" s="515">
        <v>3797</v>
      </c>
      <c r="Q25" s="515">
        <v>743</v>
      </c>
      <c r="R25" s="515">
        <v>3053</v>
      </c>
      <c r="S25" s="515">
        <v>167</v>
      </c>
      <c r="T25" s="515">
        <v>3425</v>
      </c>
      <c r="U25" s="515">
        <v>349</v>
      </c>
      <c r="V25" s="515">
        <v>2331</v>
      </c>
      <c r="W25" s="515">
        <v>745</v>
      </c>
      <c r="X25" s="511"/>
      <c r="Y25" s="511"/>
      <c r="Z25" s="511"/>
    </row>
    <row r="26" spans="1:26" ht="17.25">
      <c r="A26" s="344"/>
      <c r="B26" s="514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1"/>
      <c r="Y26" s="511"/>
      <c r="Z26" s="511"/>
    </row>
    <row r="27" spans="1:26" ht="17.25">
      <c r="A27" s="348" t="s">
        <v>583</v>
      </c>
      <c r="B27" s="521">
        <v>0</v>
      </c>
      <c r="C27" s="518">
        <v>45</v>
      </c>
      <c r="D27" s="518">
        <v>1516</v>
      </c>
      <c r="E27" s="518">
        <v>12741</v>
      </c>
      <c r="F27" s="518">
        <v>973</v>
      </c>
      <c r="G27" s="518">
        <v>11768</v>
      </c>
      <c r="H27" s="512">
        <v>103</v>
      </c>
      <c r="I27" s="518">
        <v>685</v>
      </c>
      <c r="J27" s="518">
        <v>153</v>
      </c>
      <c r="K27" s="518">
        <v>8511</v>
      </c>
      <c r="L27" s="518">
        <v>1202</v>
      </c>
      <c r="M27" s="518">
        <v>7309</v>
      </c>
      <c r="N27" s="518">
        <v>1652</v>
      </c>
      <c r="O27" s="518">
        <v>797</v>
      </c>
      <c r="P27" s="518">
        <v>2577</v>
      </c>
      <c r="Q27" s="518">
        <v>653</v>
      </c>
      <c r="R27" s="518">
        <v>1924</v>
      </c>
      <c r="S27" s="518">
        <v>94</v>
      </c>
      <c r="T27" s="518">
        <v>3147</v>
      </c>
      <c r="U27" s="518">
        <v>459</v>
      </c>
      <c r="V27" s="518">
        <v>1852</v>
      </c>
      <c r="W27" s="518">
        <v>836</v>
      </c>
      <c r="X27" s="511"/>
      <c r="Y27" s="511"/>
      <c r="Z27" s="511"/>
    </row>
    <row r="28" spans="1:26" ht="17.25">
      <c r="A28" s="349" t="s">
        <v>539</v>
      </c>
      <c r="B28" s="521">
        <v>0</v>
      </c>
      <c r="C28" s="518">
        <v>45</v>
      </c>
      <c r="D28" s="518">
        <v>1446</v>
      </c>
      <c r="E28" s="518">
        <v>12353</v>
      </c>
      <c r="F28" s="518">
        <v>979</v>
      </c>
      <c r="G28" s="518">
        <v>11374</v>
      </c>
      <c r="H28" s="512">
        <v>103</v>
      </c>
      <c r="I28" s="518">
        <v>679</v>
      </c>
      <c r="J28" s="518">
        <v>153</v>
      </c>
      <c r="K28" s="518">
        <v>7810</v>
      </c>
      <c r="L28" s="518">
        <v>1228</v>
      </c>
      <c r="M28" s="518">
        <v>6582</v>
      </c>
      <c r="N28" s="518">
        <v>1402</v>
      </c>
      <c r="O28" s="518">
        <v>798</v>
      </c>
      <c r="P28" s="518">
        <v>2665</v>
      </c>
      <c r="Q28" s="518">
        <v>750</v>
      </c>
      <c r="R28" s="518">
        <v>1915</v>
      </c>
      <c r="S28" s="518">
        <v>262</v>
      </c>
      <c r="T28" s="518">
        <v>3780</v>
      </c>
      <c r="U28" s="518">
        <v>475</v>
      </c>
      <c r="V28" s="518">
        <v>2468</v>
      </c>
      <c r="W28" s="518">
        <v>837</v>
      </c>
      <c r="X28" s="511"/>
      <c r="Y28" s="511"/>
      <c r="Z28" s="511"/>
    </row>
    <row r="29" spans="1:26" ht="17.25">
      <c r="A29" s="349" t="s">
        <v>540</v>
      </c>
      <c r="B29" s="521">
        <v>0</v>
      </c>
      <c r="C29" s="518">
        <v>38</v>
      </c>
      <c r="D29" s="518">
        <v>1430</v>
      </c>
      <c r="E29" s="518">
        <v>12981</v>
      </c>
      <c r="F29" s="518">
        <v>985</v>
      </c>
      <c r="G29" s="518">
        <v>11996</v>
      </c>
      <c r="H29" s="512">
        <v>104</v>
      </c>
      <c r="I29" s="518">
        <v>641</v>
      </c>
      <c r="J29" s="518">
        <v>164</v>
      </c>
      <c r="K29" s="518">
        <v>7908</v>
      </c>
      <c r="L29" s="518">
        <v>1435</v>
      </c>
      <c r="M29" s="518">
        <v>6473</v>
      </c>
      <c r="N29" s="518">
        <v>1288</v>
      </c>
      <c r="O29" s="518">
        <v>792</v>
      </c>
      <c r="P29" s="518">
        <v>2583</v>
      </c>
      <c r="Q29" s="518">
        <v>662</v>
      </c>
      <c r="R29" s="518">
        <v>1921</v>
      </c>
      <c r="S29" s="518">
        <v>262</v>
      </c>
      <c r="T29" s="518">
        <v>3076</v>
      </c>
      <c r="U29" s="518">
        <v>338</v>
      </c>
      <c r="V29" s="518">
        <v>1901</v>
      </c>
      <c r="W29" s="518">
        <v>837</v>
      </c>
      <c r="X29" s="511"/>
      <c r="Y29" s="511"/>
      <c r="Z29" s="511"/>
    </row>
    <row r="30" spans="1:26" ht="17.25">
      <c r="A30" s="349" t="s">
        <v>541</v>
      </c>
      <c r="B30" s="521">
        <v>0</v>
      </c>
      <c r="C30" s="518">
        <v>38</v>
      </c>
      <c r="D30" s="518">
        <v>1317</v>
      </c>
      <c r="E30" s="518">
        <v>13638</v>
      </c>
      <c r="F30" s="518">
        <v>979</v>
      </c>
      <c r="G30" s="518">
        <v>12659</v>
      </c>
      <c r="H30" s="512">
        <v>104</v>
      </c>
      <c r="I30" s="518">
        <v>583</v>
      </c>
      <c r="J30" s="518">
        <v>162</v>
      </c>
      <c r="K30" s="518">
        <v>8001</v>
      </c>
      <c r="L30" s="518">
        <v>1183</v>
      </c>
      <c r="M30" s="518">
        <v>6818</v>
      </c>
      <c r="N30" s="518">
        <v>1406</v>
      </c>
      <c r="O30" s="518">
        <v>507</v>
      </c>
      <c r="P30" s="518">
        <v>2593</v>
      </c>
      <c r="Q30" s="518">
        <v>650</v>
      </c>
      <c r="R30" s="518">
        <v>1943</v>
      </c>
      <c r="S30" s="518">
        <v>260</v>
      </c>
      <c r="T30" s="518">
        <v>2991</v>
      </c>
      <c r="U30" s="518">
        <v>418</v>
      </c>
      <c r="V30" s="518">
        <v>1884</v>
      </c>
      <c r="W30" s="518">
        <v>689</v>
      </c>
      <c r="X30" s="511"/>
      <c r="Y30" s="511"/>
      <c r="Z30" s="511"/>
    </row>
    <row r="31" spans="1:26" ht="17.25">
      <c r="A31" s="349" t="s">
        <v>542</v>
      </c>
      <c r="B31" s="521">
        <v>0</v>
      </c>
      <c r="C31" s="518">
        <v>38</v>
      </c>
      <c r="D31" s="518">
        <v>1051</v>
      </c>
      <c r="E31" s="518">
        <v>13121</v>
      </c>
      <c r="F31" s="518">
        <v>999</v>
      </c>
      <c r="G31" s="518">
        <v>12122</v>
      </c>
      <c r="H31" s="512">
        <v>104</v>
      </c>
      <c r="I31" s="518">
        <v>621</v>
      </c>
      <c r="J31" s="518">
        <v>181</v>
      </c>
      <c r="K31" s="518">
        <v>8221</v>
      </c>
      <c r="L31" s="518">
        <v>1165</v>
      </c>
      <c r="M31" s="518">
        <v>7056</v>
      </c>
      <c r="N31" s="518">
        <v>1465</v>
      </c>
      <c r="O31" s="518">
        <v>731</v>
      </c>
      <c r="P31" s="518">
        <v>2624</v>
      </c>
      <c r="Q31" s="518">
        <v>710</v>
      </c>
      <c r="R31" s="518">
        <v>1914</v>
      </c>
      <c r="S31" s="518">
        <v>241</v>
      </c>
      <c r="T31" s="518">
        <v>3817</v>
      </c>
      <c r="U31" s="518">
        <v>317</v>
      </c>
      <c r="V31" s="518">
        <v>2679</v>
      </c>
      <c r="W31" s="518">
        <v>821</v>
      </c>
      <c r="X31" s="511"/>
      <c r="Y31" s="511"/>
      <c r="Z31" s="511"/>
    </row>
    <row r="32" spans="1:26" ht="17.25">
      <c r="A32" s="349" t="s">
        <v>543</v>
      </c>
      <c r="B32" s="521">
        <v>0</v>
      </c>
      <c r="C32" s="518">
        <v>38</v>
      </c>
      <c r="D32" s="518">
        <v>1076</v>
      </c>
      <c r="E32" s="518">
        <v>14144</v>
      </c>
      <c r="F32" s="518">
        <v>952</v>
      </c>
      <c r="G32" s="518">
        <v>13192</v>
      </c>
      <c r="H32" s="512">
        <v>104</v>
      </c>
      <c r="I32" s="518">
        <v>580</v>
      </c>
      <c r="J32" s="518">
        <v>181</v>
      </c>
      <c r="K32" s="518">
        <v>8100</v>
      </c>
      <c r="L32" s="518">
        <v>1159</v>
      </c>
      <c r="M32" s="518">
        <v>6941</v>
      </c>
      <c r="N32" s="518">
        <v>1441</v>
      </c>
      <c r="O32" s="518">
        <v>722</v>
      </c>
      <c r="P32" s="518">
        <v>2700</v>
      </c>
      <c r="Q32" s="518">
        <v>701</v>
      </c>
      <c r="R32" s="518">
        <v>1999</v>
      </c>
      <c r="S32" s="518">
        <v>241</v>
      </c>
      <c r="T32" s="518">
        <v>3148</v>
      </c>
      <c r="U32" s="518">
        <v>314</v>
      </c>
      <c r="V32" s="518">
        <v>2013</v>
      </c>
      <c r="W32" s="518">
        <v>821</v>
      </c>
      <c r="X32" s="511"/>
      <c r="Y32" s="511"/>
      <c r="Z32" s="511"/>
    </row>
    <row r="33" spans="1:26" ht="17.25">
      <c r="A33" s="349" t="s">
        <v>544</v>
      </c>
      <c r="B33" s="521">
        <v>0</v>
      </c>
      <c r="C33" s="518">
        <v>41</v>
      </c>
      <c r="D33" s="518">
        <v>915</v>
      </c>
      <c r="E33" s="518">
        <v>12836</v>
      </c>
      <c r="F33" s="518">
        <v>707</v>
      </c>
      <c r="G33" s="518">
        <v>12129</v>
      </c>
      <c r="H33" s="512">
        <v>98</v>
      </c>
      <c r="I33" s="518">
        <v>633</v>
      </c>
      <c r="J33" s="518">
        <v>209</v>
      </c>
      <c r="K33" s="518">
        <v>7285</v>
      </c>
      <c r="L33" s="518">
        <v>1135</v>
      </c>
      <c r="M33" s="518">
        <v>6150</v>
      </c>
      <c r="N33" s="518">
        <v>1310</v>
      </c>
      <c r="O33" s="518">
        <v>1526</v>
      </c>
      <c r="P33" s="518">
        <v>4837</v>
      </c>
      <c r="Q33" s="518">
        <v>772</v>
      </c>
      <c r="R33" s="518">
        <v>4065</v>
      </c>
      <c r="S33" s="518">
        <v>114</v>
      </c>
      <c r="T33" s="518">
        <v>3196</v>
      </c>
      <c r="U33" s="518">
        <v>402</v>
      </c>
      <c r="V33" s="518">
        <v>2101</v>
      </c>
      <c r="W33" s="518">
        <v>693</v>
      </c>
      <c r="X33" s="511"/>
      <c r="Y33" s="511"/>
      <c r="Z33" s="511"/>
    </row>
    <row r="34" spans="1:26" ht="17.25">
      <c r="A34" s="349" t="s">
        <v>545</v>
      </c>
      <c r="B34" s="521">
        <v>0</v>
      </c>
      <c r="C34" s="518">
        <v>41</v>
      </c>
      <c r="D34" s="518">
        <v>960</v>
      </c>
      <c r="E34" s="518">
        <v>12896</v>
      </c>
      <c r="F34" s="518">
        <v>712</v>
      </c>
      <c r="G34" s="518">
        <v>12184</v>
      </c>
      <c r="H34" s="512">
        <v>98</v>
      </c>
      <c r="I34" s="518">
        <v>629</v>
      </c>
      <c r="J34" s="518">
        <v>209</v>
      </c>
      <c r="K34" s="518">
        <v>6779</v>
      </c>
      <c r="L34" s="518">
        <v>1176</v>
      </c>
      <c r="M34" s="518">
        <v>5603</v>
      </c>
      <c r="N34" s="518">
        <v>1334</v>
      </c>
      <c r="O34" s="518">
        <v>1077</v>
      </c>
      <c r="P34" s="518">
        <v>5023</v>
      </c>
      <c r="Q34" s="518">
        <v>771</v>
      </c>
      <c r="R34" s="518">
        <v>4252</v>
      </c>
      <c r="S34" s="518">
        <v>110</v>
      </c>
      <c r="T34" s="518">
        <v>3198</v>
      </c>
      <c r="U34" s="518">
        <v>303</v>
      </c>
      <c r="V34" s="518">
        <v>2204</v>
      </c>
      <c r="W34" s="518">
        <v>691</v>
      </c>
      <c r="X34" s="511"/>
      <c r="Y34" s="511"/>
      <c r="Z34" s="511"/>
    </row>
    <row r="35" spans="1:26" ht="17.25">
      <c r="A35" s="349" t="s">
        <v>546</v>
      </c>
      <c r="B35" s="521">
        <v>0</v>
      </c>
      <c r="C35" s="512">
        <v>41</v>
      </c>
      <c r="D35" s="518">
        <v>922</v>
      </c>
      <c r="E35" s="518">
        <v>12974</v>
      </c>
      <c r="F35" s="518">
        <v>685</v>
      </c>
      <c r="G35" s="518">
        <v>12289</v>
      </c>
      <c r="H35" s="512">
        <v>109</v>
      </c>
      <c r="I35" s="518">
        <v>629</v>
      </c>
      <c r="J35" s="518">
        <v>209</v>
      </c>
      <c r="K35" s="518">
        <v>7059</v>
      </c>
      <c r="L35" s="518">
        <v>1142</v>
      </c>
      <c r="M35" s="518">
        <v>5917</v>
      </c>
      <c r="N35" s="518">
        <v>1395</v>
      </c>
      <c r="O35" s="518">
        <v>1496</v>
      </c>
      <c r="P35" s="518">
        <v>5089</v>
      </c>
      <c r="Q35" s="518">
        <v>767</v>
      </c>
      <c r="R35" s="518">
        <v>4322</v>
      </c>
      <c r="S35" s="518">
        <v>106</v>
      </c>
      <c r="T35" s="518">
        <v>3531</v>
      </c>
      <c r="U35" s="518">
        <v>285</v>
      </c>
      <c r="V35" s="518">
        <v>2589</v>
      </c>
      <c r="W35" s="518">
        <v>657</v>
      </c>
      <c r="X35" s="511"/>
      <c r="Y35" s="511"/>
      <c r="Z35" s="511"/>
    </row>
    <row r="36" spans="1:26" ht="17.25">
      <c r="A36" s="349" t="s">
        <v>547</v>
      </c>
      <c r="B36" s="521">
        <v>0</v>
      </c>
      <c r="C36" s="518">
        <v>41</v>
      </c>
      <c r="D36" s="518">
        <v>934</v>
      </c>
      <c r="E36" s="518">
        <v>13342</v>
      </c>
      <c r="F36" s="518">
        <v>708</v>
      </c>
      <c r="G36" s="518">
        <v>12634</v>
      </c>
      <c r="H36" s="512">
        <v>104</v>
      </c>
      <c r="I36" s="518">
        <v>603</v>
      </c>
      <c r="J36" s="518">
        <v>281</v>
      </c>
      <c r="K36" s="518">
        <v>7611</v>
      </c>
      <c r="L36" s="518">
        <v>1247</v>
      </c>
      <c r="M36" s="518">
        <v>6364</v>
      </c>
      <c r="N36" s="518">
        <v>1669</v>
      </c>
      <c r="O36" s="518">
        <v>1564</v>
      </c>
      <c r="P36" s="518">
        <v>5048</v>
      </c>
      <c r="Q36" s="518">
        <v>817</v>
      </c>
      <c r="R36" s="518">
        <v>4231</v>
      </c>
      <c r="S36" s="518">
        <v>106</v>
      </c>
      <c r="T36" s="518">
        <v>3655</v>
      </c>
      <c r="U36" s="518">
        <v>297</v>
      </c>
      <c r="V36" s="518">
        <v>2739</v>
      </c>
      <c r="W36" s="518">
        <v>619</v>
      </c>
      <c r="X36" s="511"/>
      <c r="Y36" s="511"/>
      <c r="Z36" s="511"/>
    </row>
    <row r="37" spans="1:26" ht="17.25">
      <c r="A37" s="349" t="s">
        <v>548</v>
      </c>
      <c r="B37" s="521">
        <v>0</v>
      </c>
      <c r="C37" s="518">
        <v>41</v>
      </c>
      <c r="D37" s="518">
        <v>934</v>
      </c>
      <c r="E37" s="518">
        <v>13778</v>
      </c>
      <c r="F37" s="518">
        <v>719</v>
      </c>
      <c r="G37" s="518">
        <v>13059</v>
      </c>
      <c r="H37" s="512">
        <v>115</v>
      </c>
      <c r="I37" s="518">
        <v>601</v>
      </c>
      <c r="J37" s="518">
        <v>282</v>
      </c>
      <c r="K37" s="518">
        <v>6982</v>
      </c>
      <c r="L37" s="518">
        <v>1130</v>
      </c>
      <c r="M37" s="518">
        <v>5852</v>
      </c>
      <c r="N37" s="518">
        <v>1622</v>
      </c>
      <c r="O37" s="518">
        <v>1577</v>
      </c>
      <c r="P37" s="518">
        <v>4920</v>
      </c>
      <c r="Q37" s="518">
        <v>837</v>
      </c>
      <c r="R37" s="518">
        <v>4083</v>
      </c>
      <c r="S37" s="518">
        <v>110</v>
      </c>
      <c r="T37" s="518">
        <v>3745</v>
      </c>
      <c r="U37" s="518">
        <v>287</v>
      </c>
      <c r="V37" s="518">
        <v>2738</v>
      </c>
      <c r="W37" s="518">
        <v>720</v>
      </c>
      <c r="X37" s="511"/>
      <c r="Y37" s="511"/>
      <c r="Z37" s="511"/>
    </row>
    <row r="38" spans="1:26" ht="17.25">
      <c r="A38" s="349" t="s">
        <v>549</v>
      </c>
      <c r="B38" s="521">
        <v>0</v>
      </c>
      <c r="C38" s="518">
        <v>69</v>
      </c>
      <c r="D38" s="518">
        <v>916</v>
      </c>
      <c r="E38" s="518">
        <v>13820</v>
      </c>
      <c r="F38" s="518">
        <v>724</v>
      </c>
      <c r="G38" s="518">
        <v>13096</v>
      </c>
      <c r="H38" s="512">
        <v>104</v>
      </c>
      <c r="I38" s="518">
        <v>689</v>
      </c>
      <c r="J38" s="518">
        <v>282</v>
      </c>
      <c r="K38" s="518">
        <v>7028</v>
      </c>
      <c r="L38" s="518">
        <v>1129</v>
      </c>
      <c r="M38" s="518">
        <v>5899</v>
      </c>
      <c r="N38" s="518">
        <v>1611</v>
      </c>
      <c r="O38" s="518">
        <v>1541</v>
      </c>
      <c r="P38" s="518">
        <v>4899</v>
      </c>
      <c r="Q38" s="518">
        <v>827</v>
      </c>
      <c r="R38" s="518">
        <v>4072</v>
      </c>
      <c r="S38" s="518">
        <v>99</v>
      </c>
      <c r="T38" s="518">
        <v>3811</v>
      </c>
      <c r="U38" s="518">
        <v>287</v>
      </c>
      <c r="V38" s="518">
        <v>2802</v>
      </c>
      <c r="W38" s="518">
        <v>722</v>
      </c>
      <c r="X38" s="511"/>
      <c r="Y38" s="511"/>
      <c r="Z38" s="511"/>
    </row>
    <row r="39" spans="1:26" ht="17.25">
      <c r="A39" s="350"/>
      <c r="B39" s="514"/>
      <c r="C39" s="515"/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1"/>
      <c r="Y39" s="511"/>
      <c r="Z39" s="511"/>
    </row>
    <row r="40" spans="1:26" ht="17.25">
      <c r="A40" s="335" t="s">
        <v>214</v>
      </c>
      <c r="B40" s="514"/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515"/>
      <c r="T40" s="515"/>
      <c r="U40" s="515"/>
      <c r="V40" s="515"/>
      <c r="W40" s="515"/>
      <c r="X40" s="511"/>
      <c r="Y40" s="511"/>
      <c r="Z40" s="511"/>
    </row>
    <row r="41" spans="1:26" ht="17.25">
      <c r="A41" s="340" t="s">
        <v>581</v>
      </c>
      <c r="B41" s="516">
        <v>0</v>
      </c>
      <c r="C41" s="515">
        <v>210</v>
      </c>
      <c r="D41" s="515">
        <v>1743</v>
      </c>
      <c r="E41" s="515">
        <v>28993</v>
      </c>
      <c r="F41" s="515">
        <v>3828</v>
      </c>
      <c r="G41" s="515">
        <v>25165</v>
      </c>
      <c r="H41" s="515">
        <v>677</v>
      </c>
      <c r="I41" s="515">
        <v>305</v>
      </c>
      <c r="J41" s="515">
        <v>648</v>
      </c>
      <c r="K41" s="515">
        <v>16620</v>
      </c>
      <c r="L41" s="515">
        <v>2217</v>
      </c>
      <c r="M41" s="515">
        <v>14403</v>
      </c>
      <c r="N41" s="515">
        <v>5179</v>
      </c>
      <c r="O41" s="515">
        <v>7731</v>
      </c>
      <c r="P41" s="515">
        <v>19967</v>
      </c>
      <c r="Q41" s="515">
        <v>5534</v>
      </c>
      <c r="R41" s="515">
        <v>14433</v>
      </c>
      <c r="S41" s="515">
        <v>469</v>
      </c>
      <c r="T41" s="515">
        <v>4806</v>
      </c>
      <c r="U41" s="515">
        <v>658</v>
      </c>
      <c r="V41" s="515">
        <v>3624</v>
      </c>
      <c r="W41" s="515">
        <v>524</v>
      </c>
      <c r="X41" s="511"/>
      <c r="Y41" s="511"/>
      <c r="Z41" s="511"/>
    </row>
    <row r="42" spans="1:26" ht="17.25">
      <c r="A42" s="344"/>
      <c r="B42" s="514"/>
      <c r="C42" s="515"/>
      <c r="D42" s="515"/>
      <c r="E42" s="515"/>
      <c r="F42" s="515"/>
      <c r="G42" s="515"/>
      <c r="H42" s="515"/>
      <c r="I42" s="515"/>
      <c r="J42" s="515"/>
      <c r="K42" s="515"/>
      <c r="L42" s="515"/>
      <c r="M42" s="515"/>
      <c r="N42" s="515"/>
      <c r="O42" s="515"/>
      <c r="P42" s="515"/>
      <c r="Q42" s="515"/>
      <c r="R42" s="515"/>
      <c r="S42" s="515"/>
      <c r="T42" s="515"/>
      <c r="U42" s="515"/>
      <c r="V42" s="515"/>
      <c r="W42" s="515"/>
      <c r="X42" s="511"/>
      <c r="Y42" s="511"/>
      <c r="Z42" s="511"/>
    </row>
    <row r="43" spans="1:26" ht="17.25">
      <c r="A43" s="348" t="s">
        <v>583</v>
      </c>
      <c r="B43" s="521">
        <v>0</v>
      </c>
      <c r="C43" s="518">
        <v>209</v>
      </c>
      <c r="D43" s="518">
        <v>2085</v>
      </c>
      <c r="E43" s="518">
        <v>26757</v>
      </c>
      <c r="F43" s="518">
        <v>4000</v>
      </c>
      <c r="G43" s="518">
        <v>22757</v>
      </c>
      <c r="H43" s="518">
        <v>663</v>
      </c>
      <c r="I43" s="518">
        <v>407</v>
      </c>
      <c r="J43" s="518">
        <v>839</v>
      </c>
      <c r="K43" s="518">
        <v>14863</v>
      </c>
      <c r="L43" s="518">
        <v>2389</v>
      </c>
      <c r="M43" s="518">
        <v>12474</v>
      </c>
      <c r="N43" s="518">
        <v>5691</v>
      </c>
      <c r="O43" s="518">
        <v>7844</v>
      </c>
      <c r="P43" s="518">
        <v>19779</v>
      </c>
      <c r="Q43" s="518">
        <v>5732</v>
      </c>
      <c r="R43" s="518">
        <v>14047</v>
      </c>
      <c r="S43" s="518">
        <v>468</v>
      </c>
      <c r="T43" s="518">
        <v>5335</v>
      </c>
      <c r="U43" s="518">
        <v>772</v>
      </c>
      <c r="V43" s="518">
        <v>4137</v>
      </c>
      <c r="W43" s="518">
        <v>426</v>
      </c>
      <c r="X43" s="511"/>
      <c r="Y43" s="511"/>
      <c r="Z43" s="511"/>
    </row>
    <row r="44" spans="1:26" ht="15.75" customHeight="1">
      <c r="A44" s="349" t="s">
        <v>539</v>
      </c>
      <c r="B44" s="521">
        <v>0</v>
      </c>
      <c r="C44" s="518">
        <v>184</v>
      </c>
      <c r="D44" s="518">
        <v>2141</v>
      </c>
      <c r="E44" s="518">
        <v>27077</v>
      </c>
      <c r="F44" s="518">
        <v>3799</v>
      </c>
      <c r="G44" s="518">
        <v>23278</v>
      </c>
      <c r="H44" s="518">
        <v>663</v>
      </c>
      <c r="I44" s="518">
        <v>376</v>
      </c>
      <c r="J44" s="518">
        <v>816</v>
      </c>
      <c r="K44" s="518">
        <v>15701</v>
      </c>
      <c r="L44" s="518">
        <v>2478</v>
      </c>
      <c r="M44" s="518">
        <v>13223</v>
      </c>
      <c r="N44" s="518">
        <v>6064</v>
      </c>
      <c r="O44" s="518">
        <v>8162</v>
      </c>
      <c r="P44" s="518">
        <v>19434</v>
      </c>
      <c r="Q44" s="518">
        <v>5631</v>
      </c>
      <c r="R44" s="518">
        <v>13803</v>
      </c>
      <c r="S44" s="518">
        <v>480</v>
      </c>
      <c r="T44" s="518">
        <v>3954</v>
      </c>
      <c r="U44" s="518">
        <v>868</v>
      </c>
      <c r="V44" s="518">
        <v>2660</v>
      </c>
      <c r="W44" s="518">
        <v>426</v>
      </c>
      <c r="X44" s="511"/>
      <c r="Y44" s="511"/>
      <c r="Z44" s="511"/>
    </row>
    <row r="45" spans="1:26" ht="17.25">
      <c r="A45" s="349" t="s">
        <v>540</v>
      </c>
      <c r="B45" s="521">
        <v>0</v>
      </c>
      <c r="C45" s="518">
        <v>184</v>
      </c>
      <c r="D45" s="518">
        <v>2172</v>
      </c>
      <c r="E45" s="518">
        <v>26424</v>
      </c>
      <c r="F45" s="518">
        <v>3719</v>
      </c>
      <c r="G45" s="518">
        <v>22705</v>
      </c>
      <c r="H45" s="518">
        <v>662</v>
      </c>
      <c r="I45" s="518">
        <v>324</v>
      </c>
      <c r="J45" s="518">
        <v>816</v>
      </c>
      <c r="K45" s="518">
        <v>16037</v>
      </c>
      <c r="L45" s="518">
        <v>2196</v>
      </c>
      <c r="M45" s="518">
        <v>13841</v>
      </c>
      <c r="N45" s="518">
        <v>5699</v>
      </c>
      <c r="O45" s="518">
        <v>8151</v>
      </c>
      <c r="P45" s="518">
        <v>19508</v>
      </c>
      <c r="Q45" s="518">
        <v>5763</v>
      </c>
      <c r="R45" s="518">
        <v>13745</v>
      </c>
      <c r="S45" s="518">
        <v>506</v>
      </c>
      <c r="T45" s="518">
        <v>4936</v>
      </c>
      <c r="U45" s="518">
        <v>545</v>
      </c>
      <c r="V45" s="518">
        <v>3963</v>
      </c>
      <c r="W45" s="518">
        <v>428</v>
      </c>
      <c r="X45" s="511"/>
      <c r="Y45" s="511"/>
      <c r="Z45" s="511"/>
    </row>
    <row r="46" spans="1:26" ht="17.25">
      <c r="A46" s="349" t="s">
        <v>541</v>
      </c>
      <c r="B46" s="521">
        <v>0</v>
      </c>
      <c r="C46" s="518">
        <v>184</v>
      </c>
      <c r="D46" s="518">
        <v>1953</v>
      </c>
      <c r="E46" s="518">
        <v>27252</v>
      </c>
      <c r="F46" s="518">
        <v>3778</v>
      </c>
      <c r="G46" s="518">
        <v>23474</v>
      </c>
      <c r="H46" s="518">
        <v>693</v>
      </c>
      <c r="I46" s="518">
        <v>326</v>
      </c>
      <c r="J46" s="518">
        <v>802</v>
      </c>
      <c r="K46" s="518">
        <v>15981</v>
      </c>
      <c r="L46" s="518">
        <v>2461</v>
      </c>
      <c r="M46" s="518">
        <v>13520</v>
      </c>
      <c r="N46" s="518">
        <v>5867</v>
      </c>
      <c r="O46" s="518">
        <v>8671</v>
      </c>
      <c r="P46" s="518">
        <v>19467</v>
      </c>
      <c r="Q46" s="518">
        <v>5790</v>
      </c>
      <c r="R46" s="518">
        <v>13677</v>
      </c>
      <c r="S46" s="518">
        <v>493</v>
      </c>
      <c r="T46" s="518">
        <v>5738</v>
      </c>
      <c r="U46" s="518">
        <v>810</v>
      </c>
      <c r="V46" s="518">
        <v>4427</v>
      </c>
      <c r="W46" s="518">
        <v>501</v>
      </c>
      <c r="X46" s="511"/>
      <c r="Y46" s="511"/>
      <c r="Z46" s="511"/>
    </row>
    <row r="47" spans="1:26" ht="17.25">
      <c r="A47" s="349" t="s">
        <v>542</v>
      </c>
      <c r="B47" s="521">
        <v>0</v>
      </c>
      <c r="C47" s="518">
        <v>184</v>
      </c>
      <c r="D47" s="518">
        <v>1562</v>
      </c>
      <c r="E47" s="518">
        <v>27044</v>
      </c>
      <c r="F47" s="518">
        <v>3867</v>
      </c>
      <c r="G47" s="518">
        <v>23177</v>
      </c>
      <c r="H47" s="518">
        <v>693</v>
      </c>
      <c r="I47" s="518">
        <v>303</v>
      </c>
      <c r="J47" s="518">
        <v>770</v>
      </c>
      <c r="K47" s="518">
        <v>16100</v>
      </c>
      <c r="L47" s="518">
        <v>2349</v>
      </c>
      <c r="M47" s="518">
        <v>13751</v>
      </c>
      <c r="N47" s="518">
        <v>6048</v>
      </c>
      <c r="O47" s="518">
        <v>7989</v>
      </c>
      <c r="P47" s="518">
        <v>20606</v>
      </c>
      <c r="Q47" s="518">
        <v>5847</v>
      </c>
      <c r="R47" s="518">
        <v>14759</v>
      </c>
      <c r="S47" s="518">
        <v>485</v>
      </c>
      <c r="T47" s="518">
        <v>4063</v>
      </c>
      <c r="U47" s="518">
        <v>746</v>
      </c>
      <c r="V47" s="518">
        <v>2846</v>
      </c>
      <c r="W47" s="518">
        <v>471</v>
      </c>
      <c r="X47" s="511"/>
      <c r="Y47" s="511"/>
      <c r="Z47" s="511"/>
    </row>
    <row r="48" spans="1:26" ht="17.25">
      <c r="A48" s="349" t="s">
        <v>543</v>
      </c>
      <c r="B48" s="521">
        <v>0</v>
      </c>
      <c r="C48" s="518">
        <v>209</v>
      </c>
      <c r="D48" s="518">
        <v>1572</v>
      </c>
      <c r="E48" s="518">
        <v>27061</v>
      </c>
      <c r="F48" s="518">
        <v>3792</v>
      </c>
      <c r="G48" s="518">
        <v>23269</v>
      </c>
      <c r="H48" s="518">
        <v>687</v>
      </c>
      <c r="I48" s="518">
        <v>302</v>
      </c>
      <c r="J48" s="518">
        <v>770</v>
      </c>
      <c r="K48" s="518">
        <v>16060</v>
      </c>
      <c r="L48" s="518">
        <v>2403</v>
      </c>
      <c r="M48" s="518">
        <v>13657</v>
      </c>
      <c r="N48" s="518">
        <v>5645</v>
      </c>
      <c r="O48" s="518">
        <v>7962</v>
      </c>
      <c r="P48" s="518">
        <v>19467</v>
      </c>
      <c r="Q48" s="518">
        <v>5540</v>
      </c>
      <c r="R48" s="518">
        <v>13927</v>
      </c>
      <c r="S48" s="518">
        <v>488</v>
      </c>
      <c r="T48" s="518">
        <v>4885</v>
      </c>
      <c r="U48" s="518">
        <v>709</v>
      </c>
      <c r="V48" s="518">
        <v>3705</v>
      </c>
      <c r="W48" s="518">
        <v>471</v>
      </c>
      <c r="X48" s="511"/>
      <c r="Y48" s="511"/>
      <c r="Z48" s="511"/>
    </row>
    <row r="49" spans="1:26" ht="17.25">
      <c r="A49" s="349" t="s">
        <v>544</v>
      </c>
      <c r="B49" s="521">
        <v>0</v>
      </c>
      <c r="C49" s="518">
        <v>224</v>
      </c>
      <c r="D49" s="518">
        <v>1542</v>
      </c>
      <c r="E49" s="518">
        <v>31823</v>
      </c>
      <c r="F49" s="518">
        <v>3830</v>
      </c>
      <c r="G49" s="518">
        <v>27993</v>
      </c>
      <c r="H49" s="518">
        <v>653</v>
      </c>
      <c r="I49" s="518">
        <v>316</v>
      </c>
      <c r="J49" s="518">
        <v>521</v>
      </c>
      <c r="K49" s="518">
        <v>17559</v>
      </c>
      <c r="L49" s="518">
        <v>1983</v>
      </c>
      <c r="M49" s="518">
        <v>15576</v>
      </c>
      <c r="N49" s="518">
        <v>4932</v>
      </c>
      <c r="O49" s="518">
        <v>7317</v>
      </c>
      <c r="P49" s="518">
        <v>19734</v>
      </c>
      <c r="Q49" s="518">
        <v>5568</v>
      </c>
      <c r="R49" s="518">
        <v>14166</v>
      </c>
      <c r="S49" s="518">
        <v>435</v>
      </c>
      <c r="T49" s="518">
        <v>5821</v>
      </c>
      <c r="U49" s="518">
        <v>710</v>
      </c>
      <c r="V49" s="518">
        <v>4535</v>
      </c>
      <c r="W49" s="518">
        <v>576</v>
      </c>
      <c r="X49" s="511"/>
      <c r="Y49" s="511"/>
      <c r="Z49" s="511"/>
    </row>
    <row r="50" spans="1:26" ht="17.25">
      <c r="A50" s="349" t="s">
        <v>545</v>
      </c>
      <c r="B50" s="521">
        <v>0</v>
      </c>
      <c r="C50" s="518">
        <v>224</v>
      </c>
      <c r="D50" s="518">
        <v>1531</v>
      </c>
      <c r="E50" s="518">
        <v>31059</v>
      </c>
      <c r="F50" s="518">
        <v>3808</v>
      </c>
      <c r="G50" s="518">
        <v>27251</v>
      </c>
      <c r="H50" s="518">
        <v>638</v>
      </c>
      <c r="I50" s="518">
        <v>272</v>
      </c>
      <c r="J50" s="518">
        <v>487</v>
      </c>
      <c r="K50" s="518">
        <v>17260</v>
      </c>
      <c r="L50" s="518">
        <v>2148</v>
      </c>
      <c r="M50" s="518">
        <v>15112</v>
      </c>
      <c r="N50" s="518">
        <v>4470</v>
      </c>
      <c r="O50" s="518">
        <v>7340</v>
      </c>
      <c r="P50" s="518">
        <v>19780</v>
      </c>
      <c r="Q50" s="518">
        <v>5507</v>
      </c>
      <c r="R50" s="518">
        <v>14273</v>
      </c>
      <c r="S50" s="518">
        <v>446</v>
      </c>
      <c r="T50" s="518">
        <v>5325</v>
      </c>
      <c r="U50" s="518">
        <v>507</v>
      </c>
      <c r="V50" s="518">
        <v>4244</v>
      </c>
      <c r="W50" s="518">
        <v>574</v>
      </c>
      <c r="X50" s="511"/>
      <c r="Y50" s="511"/>
      <c r="Z50" s="511"/>
    </row>
    <row r="51" spans="1:26" ht="17.25">
      <c r="A51" s="349" t="s">
        <v>546</v>
      </c>
      <c r="B51" s="521">
        <v>0</v>
      </c>
      <c r="C51" s="518">
        <v>224</v>
      </c>
      <c r="D51" s="518">
        <v>1524</v>
      </c>
      <c r="E51" s="518">
        <v>30942</v>
      </c>
      <c r="F51" s="518">
        <v>3724</v>
      </c>
      <c r="G51" s="518">
        <v>27218</v>
      </c>
      <c r="H51" s="518">
        <v>669</v>
      </c>
      <c r="I51" s="518">
        <v>275</v>
      </c>
      <c r="J51" s="518">
        <v>487</v>
      </c>
      <c r="K51" s="518">
        <v>17879</v>
      </c>
      <c r="L51" s="518">
        <v>2161</v>
      </c>
      <c r="M51" s="518">
        <v>15718</v>
      </c>
      <c r="N51" s="518">
        <v>4990</v>
      </c>
      <c r="O51" s="518">
        <v>7293</v>
      </c>
      <c r="P51" s="518">
        <v>20002</v>
      </c>
      <c r="Q51" s="518">
        <v>5435</v>
      </c>
      <c r="R51" s="518">
        <v>14567</v>
      </c>
      <c r="S51" s="518">
        <v>463</v>
      </c>
      <c r="T51" s="518">
        <v>4219</v>
      </c>
      <c r="U51" s="518">
        <v>530</v>
      </c>
      <c r="V51" s="518">
        <v>3111</v>
      </c>
      <c r="W51" s="518">
        <v>578</v>
      </c>
      <c r="X51" s="511"/>
      <c r="Y51" s="511"/>
      <c r="Z51" s="511"/>
    </row>
    <row r="52" spans="1:26" ht="17.25">
      <c r="A52" s="349" t="s">
        <v>547</v>
      </c>
      <c r="B52" s="521">
        <v>0</v>
      </c>
      <c r="C52" s="518">
        <v>224</v>
      </c>
      <c r="D52" s="518">
        <v>1629</v>
      </c>
      <c r="E52" s="518">
        <v>30928</v>
      </c>
      <c r="F52" s="518">
        <v>3856</v>
      </c>
      <c r="G52" s="518">
        <v>27072</v>
      </c>
      <c r="H52" s="518">
        <v>682</v>
      </c>
      <c r="I52" s="518">
        <v>273</v>
      </c>
      <c r="J52" s="518">
        <v>489</v>
      </c>
      <c r="K52" s="518">
        <v>16906</v>
      </c>
      <c r="L52" s="518">
        <v>1978</v>
      </c>
      <c r="M52" s="518">
        <v>14928</v>
      </c>
      <c r="N52" s="518">
        <v>4084</v>
      </c>
      <c r="O52" s="518">
        <v>7292</v>
      </c>
      <c r="P52" s="518">
        <v>19936</v>
      </c>
      <c r="Q52" s="518">
        <v>5120</v>
      </c>
      <c r="R52" s="518">
        <v>14816</v>
      </c>
      <c r="S52" s="518">
        <v>446</v>
      </c>
      <c r="T52" s="518">
        <v>4081</v>
      </c>
      <c r="U52" s="518">
        <v>579</v>
      </c>
      <c r="V52" s="518">
        <v>2923</v>
      </c>
      <c r="W52" s="518">
        <v>579</v>
      </c>
      <c r="X52" s="511"/>
      <c r="Y52" s="511"/>
      <c r="Z52" s="511"/>
    </row>
    <row r="53" spans="1:26" ht="17.25">
      <c r="A53" s="349" t="s">
        <v>548</v>
      </c>
      <c r="B53" s="521">
        <v>0</v>
      </c>
      <c r="C53" s="518">
        <v>196</v>
      </c>
      <c r="D53" s="518">
        <v>1592</v>
      </c>
      <c r="E53" s="518">
        <v>31080</v>
      </c>
      <c r="F53" s="518">
        <v>3984</v>
      </c>
      <c r="G53" s="518">
        <v>27096</v>
      </c>
      <c r="H53" s="518">
        <v>721</v>
      </c>
      <c r="I53" s="518">
        <v>236</v>
      </c>
      <c r="J53" s="518">
        <v>490</v>
      </c>
      <c r="K53" s="518">
        <v>17364</v>
      </c>
      <c r="L53" s="518">
        <v>2006</v>
      </c>
      <c r="M53" s="518">
        <v>15358</v>
      </c>
      <c r="N53" s="518">
        <v>4198</v>
      </c>
      <c r="O53" s="518">
        <v>7374</v>
      </c>
      <c r="P53" s="518">
        <v>21053</v>
      </c>
      <c r="Q53" s="518">
        <v>5192</v>
      </c>
      <c r="R53" s="518">
        <v>15861</v>
      </c>
      <c r="S53" s="518">
        <v>451</v>
      </c>
      <c r="T53" s="518">
        <v>4586</v>
      </c>
      <c r="U53" s="518">
        <v>582</v>
      </c>
      <c r="V53" s="518">
        <v>3394</v>
      </c>
      <c r="W53" s="518">
        <v>610</v>
      </c>
      <c r="X53" s="511"/>
      <c r="Y53" s="511"/>
      <c r="Z53" s="511"/>
    </row>
    <row r="54" spans="1:26" ht="17.25">
      <c r="A54" s="352" t="s">
        <v>549</v>
      </c>
      <c r="B54" s="539">
        <v>0</v>
      </c>
      <c r="C54" s="524">
        <v>279</v>
      </c>
      <c r="D54" s="524">
        <v>1613</v>
      </c>
      <c r="E54" s="524">
        <v>30464</v>
      </c>
      <c r="F54" s="524">
        <v>3775</v>
      </c>
      <c r="G54" s="524">
        <v>26689</v>
      </c>
      <c r="H54" s="524">
        <v>701</v>
      </c>
      <c r="I54" s="524">
        <v>250</v>
      </c>
      <c r="J54" s="524">
        <v>490</v>
      </c>
      <c r="K54" s="524">
        <v>17733</v>
      </c>
      <c r="L54" s="524">
        <v>2055</v>
      </c>
      <c r="M54" s="524">
        <v>15678</v>
      </c>
      <c r="N54" s="524">
        <v>4465</v>
      </c>
      <c r="O54" s="524">
        <v>7378</v>
      </c>
      <c r="P54" s="524">
        <v>20839</v>
      </c>
      <c r="Q54" s="524">
        <v>5286</v>
      </c>
      <c r="R54" s="524">
        <v>15553</v>
      </c>
      <c r="S54" s="524">
        <v>469</v>
      </c>
      <c r="T54" s="524">
        <v>4731</v>
      </c>
      <c r="U54" s="524">
        <v>535</v>
      </c>
      <c r="V54" s="524">
        <v>3547</v>
      </c>
      <c r="W54" s="524">
        <v>649</v>
      </c>
      <c r="X54" s="511"/>
      <c r="Y54" s="511"/>
      <c r="Z54" s="511"/>
    </row>
    <row r="55" spans="1:23" ht="17.25">
      <c r="A55" s="88" t="s">
        <v>101</v>
      </c>
      <c r="B55" s="89"/>
      <c r="C55" s="89"/>
      <c r="D55" s="89"/>
      <c r="E55" s="89"/>
      <c r="F55" s="89"/>
      <c r="G55" s="89"/>
      <c r="H55" s="89"/>
      <c r="I55" s="89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 t="s">
        <v>419</v>
      </c>
      <c r="W55" s="90"/>
    </row>
    <row r="56" spans="1:23" ht="17.25">
      <c r="A56" s="91" t="s">
        <v>92</v>
      </c>
      <c r="B56" s="92"/>
      <c r="C56" s="92"/>
      <c r="D56" s="92"/>
      <c r="E56" s="92"/>
      <c r="F56" s="92"/>
      <c r="G56" s="92"/>
      <c r="H56" s="92"/>
      <c r="I56" s="92"/>
      <c r="J56" s="93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</row>
    <row r="57" spans="1:23" ht="17.25">
      <c r="A57" s="91" t="s">
        <v>38</v>
      </c>
      <c r="B57" s="92"/>
      <c r="C57" s="92"/>
      <c r="D57" s="92"/>
      <c r="E57" s="92"/>
      <c r="F57" s="92"/>
      <c r="G57" s="92"/>
      <c r="H57" s="92"/>
      <c r="I57" s="92"/>
      <c r="J57" s="93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</row>
    <row r="58" spans="1:23" ht="17.25">
      <c r="A58" s="91" t="s">
        <v>39</v>
      </c>
      <c r="B58" s="92"/>
      <c r="C58" s="92"/>
      <c r="D58" s="92"/>
      <c r="E58" s="92"/>
      <c r="F58" s="92"/>
      <c r="G58" s="92"/>
      <c r="H58" s="92"/>
      <c r="I58" s="92"/>
      <c r="J58" s="93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</row>
    <row r="59" spans="1:23" ht="17.25">
      <c r="A59" s="105" t="s">
        <v>102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7"/>
      <c r="P59" s="106"/>
      <c r="Q59" s="106"/>
      <c r="R59" s="106"/>
      <c r="S59" s="106"/>
      <c r="T59" s="106"/>
      <c r="U59" s="106"/>
      <c r="V59" s="106"/>
      <c r="W59" s="107"/>
    </row>
  </sheetData>
  <sheetProtection/>
  <mergeCells count="27">
    <mergeCell ref="W5:W7"/>
    <mergeCell ref="P5:P7"/>
    <mergeCell ref="Q5:Q7"/>
    <mergeCell ref="R5:R7"/>
    <mergeCell ref="T5:T7"/>
    <mergeCell ref="U5:U7"/>
    <mergeCell ref="V5:V7"/>
    <mergeCell ref="O4:O7"/>
    <mergeCell ref="P4:R4"/>
    <mergeCell ref="S4:S7"/>
    <mergeCell ref="T4:W4"/>
    <mergeCell ref="E5:E7"/>
    <mergeCell ref="F5:F7"/>
    <mergeCell ref="G5:G7"/>
    <mergeCell ref="K5:K7"/>
    <mergeCell ref="L5:L7"/>
    <mergeCell ref="M5:M7"/>
    <mergeCell ref="A2:W2"/>
    <mergeCell ref="B4:B7"/>
    <mergeCell ref="C4:C7"/>
    <mergeCell ref="D4:D7"/>
    <mergeCell ref="E4:G4"/>
    <mergeCell ref="H4:H7"/>
    <mergeCell ref="I4:I7"/>
    <mergeCell ref="J4:J7"/>
    <mergeCell ref="K4:M4"/>
    <mergeCell ref="N4:N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0"/>
  <sheetViews>
    <sheetView view="pageBreakPreview" zoomScaleNormal="75" zoomScaleSheetLayoutView="100" workbookViewId="0" topLeftCell="A52">
      <selection activeCell="D67" sqref="D67"/>
    </sheetView>
  </sheetViews>
  <sheetFormatPr defaultColWidth="8.796875" defaultRowHeight="15"/>
  <cols>
    <col min="1" max="1" width="3.59765625" style="3" customWidth="1"/>
    <col min="2" max="2" width="30.59765625" style="3" customWidth="1"/>
    <col min="3" max="9" width="12.59765625" style="3" customWidth="1"/>
    <col min="10" max="10" width="15.59765625" style="3" customWidth="1"/>
    <col min="11" max="11" width="3.59765625" style="3" customWidth="1"/>
    <col min="12" max="12" width="30.59765625" style="3" customWidth="1"/>
    <col min="13" max="20" width="11.09765625" style="3" customWidth="1"/>
    <col min="21" max="21" width="9.8984375" style="3" customWidth="1"/>
    <col min="22" max="22" width="10.09765625" style="3" customWidth="1"/>
    <col min="23" max="16384" width="9" style="3" customWidth="1"/>
  </cols>
  <sheetData>
    <row r="1" spans="1:22" ht="19.5" customHeight="1">
      <c r="A1" s="23" t="s">
        <v>358</v>
      </c>
      <c r="B1" s="19"/>
      <c r="C1" s="19"/>
      <c r="D1" s="19"/>
      <c r="E1" s="19"/>
      <c r="F1" s="19"/>
      <c r="G1" s="19"/>
      <c r="H1" s="19"/>
      <c r="I1" s="54"/>
      <c r="J1" s="19"/>
      <c r="K1" s="55"/>
      <c r="L1" s="19"/>
      <c r="M1" s="19"/>
      <c r="N1" s="19"/>
      <c r="O1" s="19"/>
      <c r="P1" s="19"/>
      <c r="Q1" s="19"/>
      <c r="R1" s="19"/>
      <c r="S1" s="19"/>
      <c r="T1" s="19"/>
      <c r="U1" s="19"/>
      <c r="V1" s="25" t="s">
        <v>359</v>
      </c>
    </row>
    <row r="2" spans="1:22" ht="19.5" customHeight="1">
      <c r="A2" s="569" t="s">
        <v>558</v>
      </c>
      <c r="B2" s="569"/>
      <c r="C2" s="569"/>
      <c r="D2" s="569"/>
      <c r="E2" s="569"/>
      <c r="F2" s="569"/>
      <c r="G2" s="569"/>
      <c r="H2" s="569"/>
      <c r="I2" s="569"/>
      <c r="J2" s="56"/>
      <c r="K2" s="569" t="s">
        <v>559</v>
      </c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</row>
    <row r="3" spans="1:22" ht="19.5" customHeight="1">
      <c r="A3" s="583" t="s">
        <v>190</v>
      </c>
      <c r="B3" s="583"/>
      <c r="C3" s="583"/>
      <c r="D3" s="583"/>
      <c r="E3" s="583"/>
      <c r="F3" s="583"/>
      <c r="G3" s="583"/>
      <c r="H3" s="583"/>
      <c r="I3" s="583"/>
      <c r="J3" s="26"/>
      <c r="K3" s="583" t="s">
        <v>578</v>
      </c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</row>
    <row r="4" spans="1:22" ht="15" thickBot="1">
      <c r="A4" s="19"/>
      <c r="B4" s="19"/>
      <c r="C4" s="19"/>
      <c r="D4" s="19"/>
      <c r="E4" s="19"/>
      <c r="F4" s="19"/>
      <c r="G4" s="19"/>
      <c r="H4" s="19"/>
      <c r="I4" s="57" t="s">
        <v>161</v>
      </c>
      <c r="J4" s="26"/>
      <c r="K4" s="19"/>
      <c r="L4" s="19"/>
      <c r="M4" s="58"/>
      <c r="N4" s="19"/>
      <c r="O4" s="19"/>
      <c r="P4" s="19"/>
      <c r="Q4" s="19"/>
      <c r="R4" s="19"/>
      <c r="S4" s="19"/>
      <c r="T4" s="57" t="s">
        <v>360</v>
      </c>
      <c r="U4" s="19"/>
      <c r="V4" s="57" t="s">
        <v>270</v>
      </c>
    </row>
    <row r="5" spans="1:22" ht="14.25" customHeight="1">
      <c r="A5" s="584" t="s">
        <v>271</v>
      </c>
      <c r="B5" s="585"/>
      <c r="C5" s="590" t="s">
        <v>361</v>
      </c>
      <c r="D5" s="591"/>
      <c r="E5" s="590" t="s">
        <v>520</v>
      </c>
      <c r="F5" s="591"/>
      <c r="G5" s="590" t="s">
        <v>272</v>
      </c>
      <c r="H5" s="594"/>
      <c r="I5" s="594"/>
      <c r="J5" s="26"/>
      <c r="K5" s="584" t="s">
        <v>271</v>
      </c>
      <c r="L5" s="585"/>
      <c r="M5" s="590" t="s">
        <v>297</v>
      </c>
      <c r="N5" s="590" t="s">
        <v>316</v>
      </c>
      <c r="O5" s="59"/>
      <c r="P5" s="60"/>
      <c r="Q5" s="61"/>
      <c r="R5" s="597" t="s">
        <v>298</v>
      </c>
      <c r="S5" s="600" t="s">
        <v>299</v>
      </c>
      <c r="T5" s="600" t="s">
        <v>300</v>
      </c>
      <c r="U5" s="600" t="s">
        <v>301</v>
      </c>
      <c r="V5" s="602" t="s">
        <v>302</v>
      </c>
    </row>
    <row r="6" spans="1:22" ht="14.25" customHeight="1">
      <c r="A6" s="586"/>
      <c r="B6" s="587"/>
      <c r="C6" s="592"/>
      <c r="D6" s="593"/>
      <c r="E6" s="592"/>
      <c r="F6" s="593"/>
      <c r="G6" s="592"/>
      <c r="H6" s="595"/>
      <c r="I6" s="595"/>
      <c r="J6" s="26"/>
      <c r="K6" s="586"/>
      <c r="L6" s="587"/>
      <c r="M6" s="596"/>
      <c r="N6" s="596"/>
      <c r="O6" s="605" t="s">
        <v>317</v>
      </c>
      <c r="P6" s="605" t="s">
        <v>318</v>
      </c>
      <c r="Q6" s="605" t="s">
        <v>319</v>
      </c>
      <c r="R6" s="598"/>
      <c r="S6" s="601"/>
      <c r="T6" s="601"/>
      <c r="U6" s="601"/>
      <c r="V6" s="603"/>
    </row>
    <row r="7" spans="1:22" ht="24" customHeight="1">
      <c r="A7" s="588"/>
      <c r="B7" s="589"/>
      <c r="C7" s="62" t="s">
        <v>297</v>
      </c>
      <c r="D7" s="62" t="s">
        <v>304</v>
      </c>
      <c r="E7" s="62" t="s">
        <v>297</v>
      </c>
      <c r="F7" s="62" t="s">
        <v>304</v>
      </c>
      <c r="G7" s="62" t="s">
        <v>297</v>
      </c>
      <c r="H7" s="62" t="s">
        <v>304</v>
      </c>
      <c r="I7" s="63" t="s">
        <v>305</v>
      </c>
      <c r="J7" s="47"/>
      <c r="K7" s="588"/>
      <c r="L7" s="589"/>
      <c r="M7" s="592"/>
      <c r="N7" s="592"/>
      <c r="O7" s="601"/>
      <c r="P7" s="601"/>
      <c r="Q7" s="601"/>
      <c r="R7" s="599"/>
      <c r="S7" s="599"/>
      <c r="T7" s="599"/>
      <c r="U7" s="599"/>
      <c r="V7" s="604"/>
    </row>
    <row r="8" spans="1:22" ht="21" customHeight="1">
      <c r="A8" s="609" t="s">
        <v>256</v>
      </c>
      <c r="B8" s="609"/>
      <c r="C8" s="64">
        <f>C9+C12+C16</f>
        <v>591131</v>
      </c>
      <c r="D8" s="65">
        <v>100</v>
      </c>
      <c r="E8" s="64">
        <f>E9+E12+E16</f>
        <v>596626</v>
      </c>
      <c r="F8" s="65">
        <v>100</v>
      </c>
      <c r="G8" s="64">
        <f>E8-C8</f>
        <v>5495</v>
      </c>
      <c r="H8" s="66">
        <f>G8/C8*100</f>
        <v>0.9295739861384364</v>
      </c>
      <c r="I8" s="67" t="s">
        <v>588</v>
      </c>
      <c r="J8" s="47"/>
      <c r="K8" s="609" t="s">
        <v>256</v>
      </c>
      <c r="L8" s="610"/>
      <c r="M8" s="68">
        <f>M9+M12+M16</f>
        <v>596626</v>
      </c>
      <c r="N8" s="64">
        <f aca="true" t="shared" si="0" ref="N8:U8">N9+N12+N16</f>
        <v>494693</v>
      </c>
      <c r="O8" s="64">
        <f t="shared" si="0"/>
        <v>338627</v>
      </c>
      <c r="P8" s="64">
        <f t="shared" si="0"/>
        <v>14776</v>
      </c>
      <c r="Q8" s="64">
        <f t="shared" si="0"/>
        <v>141290</v>
      </c>
      <c r="R8" s="64">
        <f t="shared" si="0"/>
        <v>33231</v>
      </c>
      <c r="S8" s="64">
        <f t="shared" si="0"/>
        <v>11789</v>
      </c>
      <c r="T8" s="64">
        <f t="shared" si="0"/>
        <v>39264</v>
      </c>
      <c r="U8" s="64">
        <f t="shared" si="0"/>
        <v>16767</v>
      </c>
      <c r="V8" s="64">
        <f>V12+V16</f>
        <v>882</v>
      </c>
    </row>
    <row r="9" spans="1:22" ht="18" customHeight="1">
      <c r="A9" s="606" t="s">
        <v>241</v>
      </c>
      <c r="B9" s="606"/>
      <c r="C9" s="69">
        <f>C10+C11</f>
        <v>17998</v>
      </c>
      <c r="D9" s="70">
        <f>C9/C8*100</f>
        <v>3.044671993179177</v>
      </c>
      <c r="E9" s="69">
        <f>E10+E11</f>
        <v>15637</v>
      </c>
      <c r="F9" s="70">
        <f>E9/E8*100</f>
        <v>2.6209048884896067</v>
      </c>
      <c r="G9" s="71">
        <f aca="true" t="shared" si="1" ref="G9:G72">E9-C9</f>
        <v>-2361</v>
      </c>
      <c r="H9" s="72">
        <f>G9/C9*100</f>
        <v>-13.118124236026224</v>
      </c>
      <c r="I9" s="70">
        <f>F9-D9</f>
        <v>-0.42376710468957013</v>
      </c>
      <c r="J9" s="47"/>
      <c r="K9" s="606" t="s">
        <v>241</v>
      </c>
      <c r="L9" s="611"/>
      <c r="M9" s="73">
        <f>M10+M11</f>
        <v>15637</v>
      </c>
      <c r="N9" s="69">
        <f aca="true" t="shared" si="2" ref="N9:U9">N10+N11</f>
        <v>4740</v>
      </c>
      <c r="O9" s="69">
        <f t="shared" si="2"/>
        <v>2725</v>
      </c>
      <c r="P9" s="69">
        <f t="shared" si="2"/>
        <v>56</v>
      </c>
      <c r="Q9" s="69">
        <f t="shared" si="2"/>
        <v>1959</v>
      </c>
      <c r="R9" s="69">
        <f t="shared" si="2"/>
        <v>715</v>
      </c>
      <c r="S9" s="69">
        <f t="shared" si="2"/>
        <v>920</v>
      </c>
      <c r="T9" s="69">
        <f t="shared" si="2"/>
        <v>5797</v>
      </c>
      <c r="U9" s="69">
        <f t="shared" si="2"/>
        <v>3465</v>
      </c>
      <c r="V9" s="74" t="s">
        <v>588</v>
      </c>
    </row>
    <row r="10" spans="1:22" ht="14.25" customHeight="1">
      <c r="A10" s="75"/>
      <c r="B10" s="76" t="s">
        <v>306</v>
      </c>
      <c r="C10" s="69">
        <v>15653</v>
      </c>
      <c r="D10" s="70">
        <f>C10/C8*100</f>
        <v>2.6479748143812456</v>
      </c>
      <c r="E10" s="69">
        <v>13712</v>
      </c>
      <c r="F10" s="70">
        <f>E10/E8*100</f>
        <v>2.298257199652714</v>
      </c>
      <c r="G10" s="71">
        <f t="shared" si="1"/>
        <v>-1941</v>
      </c>
      <c r="H10" s="72">
        <f aca="true" t="shared" si="3" ref="H10:H30">G10/C10*100</f>
        <v>-12.40017887944803</v>
      </c>
      <c r="I10" s="70">
        <f aca="true" t="shared" si="4" ref="I10:I30">F10-D10</f>
        <v>-0.3497176147285317</v>
      </c>
      <c r="J10" s="26"/>
      <c r="K10" s="75"/>
      <c r="L10" s="76" t="s">
        <v>306</v>
      </c>
      <c r="M10" s="73">
        <v>13712</v>
      </c>
      <c r="N10" s="69">
        <v>3780</v>
      </c>
      <c r="O10" s="69">
        <v>1985</v>
      </c>
      <c r="P10" s="69">
        <v>52</v>
      </c>
      <c r="Q10" s="69">
        <v>1743</v>
      </c>
      <c r="R10" s="69">
        <v>605</v>
      </c>
      <c r="S10" s="69">
        <v>760</v>
      </c>
      <c r="T10" s="77">
        <v>5354</v>
      </c>
      <c r="U10" s="78">
        <v>3213</v>
      </c>
      <c r="V10" s="74" t="s">
        <v>588</v>
      </c>
    </row>
    <row r="11" spans="1:22" ht="14.25" customHeight="1">
      <c r="A11" s="75"/>
      <c r="B11" s="76" t="s">
        <v>242</v>
      </c>
      <c r="C11" s="69">
        <v>2345</v>
      </c>
      <c r="D11" s="70">
        <f>C11/C8*100</f>
        <v>0.3966971787979314</v>
      </c>
      <c r="E11" s="69">
        <v>1925</v>
      </c>
      <c r="F11" s="70">
        <f>E11/E8*100</f>
        <v>0.32264768883689277</v>
      </c>
      <c r="G11" s="71">
        <f t="shared" si="1"/>
        <v>-420</v>
      </c>
      <c r="H11" s="72">
        <f t="shared" si="3"/>
        <v>-17.91044776119403</v>
      </c>
      <c r="I11" s="70">
        <f t="shared" si="4"/>
        <v>-0.07404948996103866</v>
      </c>
      <c r="J11" s="26"/>
      <c r="K11" s="75"/>
      <c r="L11" s="76" t="s">
        <v>242</v>
      </c>
      <c r="M11" s="73">
        <v>1925</v>
      </c>
      <c r="N11" s="69">
        <v>960</v>
      </c>
      <c r="O11" s="69">
        <v>740</v>
      </c>
      <c r="P11" s="69">
        <v>4</v>
      </c>
      <c r="Q11" s="69">
        <v>216</v>
      </c>
      <c r="R11" s="69">
        <v>110</v>
      </c>
      <c r="S11" s="69">
        <v>160</v>
      </c>
      <c r="T11" s="77">
        <v>443</v>
      </c>
      <c r="U11" s="78">
        <v>252</v>
      </c>
      <c r="V11" s="74" t="s">
        <v>588</v>
      </c>
    </row>
    <row r="12" spans="1:22" ht="18" customHeight="1">
      <c r="A12" s="606" t="s">
        <v>226</v>
      </c>
      <c r="B12" s="606"/>
      <c r="C12" s="69">
        <f>SUM(C13:C15)</f>
        <v>167150</v>
      </c>
      <c r="D12" s="70">
        <f>C12/C8*100</f>
        <v>28.27630423713187</v>
      </c>
      <c r="E12" s="69">
        <f>SUM(E13:E15)</f>
        <v>165948</v>
      </c>
      <c r="F12" s="70">
        <f>E12/E8*100</f>
        <v>27.81440969719724</v>
      </c>
      <c r="G12" s="71">
        <f t="shared" si="1"/>
        <v>-1202</v>
      </c>
      <c r="H12" s="72">
        <f t="shared" si="3"/>
        <v>-0.7191145677535148</v>
      </c>
      <c r="I12" s="70">
        <f t="shared" si="4"/>
        <v>-0.4618945399346295</v>
      </c>
      <c r="J12" s="47"/>
      <c r="K12" s="606" t="s">
        <v>226</v>
      </c>
      <c r="L12" s="611"/>
      <c r="M12" s="73">
        <f>M13+M14+M15</f>
        <v>165948</v>
      </c>
      <c r="N12" s="69">
        <f aca="true" t="shared" si="5" ref="N12:T12">N13+N14+N15</f>
        <v>134265</v>
      </c>
      <c r="O12" s="69">
        <f t="shared" si="5"/>
        <v>108840</v>
      </c>
      <c r="P12" s="69">
        <f t="shared" si="5"/>
        <v>6466</v>
      </c>
      <c r="Q12" s="69">
        <f t="shared" si="5"/>
        <v>18959</v>
      </c>
      <c r="R12" s="69">
        <f t="shared" si="5"/>
        <v>13653</v>
      </c>
      <c r="S12" s="69">
        <f t="shared" si="5"/>
        <v>2920</v>
      </c>
      <c r="T12" s="69">
        <f t="shared" si="5"/>
        <v>10630</v>
      </c>
      <c r="U12" s="69">
        <f>SUM(U13:U15)</f>
        <v>3763</v>
      </c>
      <c r="V12" s="69">
        <f>SUM(V13:V15)</f>
        <v>717</v>
      </c>
    </row>
    <row r="13" spans="1:22" ht="14.25" customHeight="1">
      <c r="A13" s="75"/>
      <c r="B13" s="76" t="s">
        <v>307</v>
      </c>
      <c r="C13" s="69">
        <v>172</v>
      </c>
      <c r="D13" s="70">
        <f>C13/C8*100</f>
        <v>0.029096765353195827</v>
      </c>
      <c r="E13" s="69">
        <v>173</v>
      </c>
      <c r="F13" s="70">
        <f>E13/E8*100</f>
        <v>0.02899638969806881</v>
      </c>
      <c r="G13" s="71">
        <f t="shared" si="1"/>
        <v>1</v>
      </c>
      <c r="H13" s="72">
        <f t="shared" si="3"/>
        <v>0.5813953488372093</v>
      </c>
      <c r="I13" s="70">
        <f t="shared" si="4"/>
        <v>-0.00010037565512701838</v>
      </c>
      <c r="J13" s="26"/>
      <c r="K13" s="75"/>
      <c r="L13" s="76" t="s">
        <v>307</v>
      </c>
      <c r="M13" s="73">
        <v>173</v>
      </c>
      <c r="N13" s="69">
        <v>144</v>
      </c>
      <c r="O13" s="69">
        <v>123</v>
      </c>
      <c r="P13" s="69">
        <v>4</v>
      </c>
      <c r="Q13" s="69">
        <v>17</v>
      </c>
      <c r="R13" s="69">
        <v>24</v>
      </c>
      <c r="S13" s="77">
        <v>2</v>
      </c>
      <c r="T13" s="77">
        <v>3</v>
      </c>
      <c r="U13" s="77" t="s">
        <v>588</v>
      </c>
      <c r="V13" s="74" t="s">
        <v>588</v>
      </c>
    </row>
    <row r="14" spans="1:22" ht="14.25" customHeight="1">
      <c r="A14" s="75"/>
      <c r="B14" s="76" t="s">
        <v>227</v>
      </c>
      <c r="C14" s="69">
        <v>48761</v>
      </c>
      <c r="D14" s="70">
        <f>C14/C8*100</f>
        <v>8.24876381039059</v>
      </c>
      <c r="E14" s="69">
        <v>49362</v>
      </c>
      <c r="F14" s="70">
        <f>E14/E8*100</f>
        <v>8.273524787722963</v>
      </c>
      <c r="G14" s="71">
        <f t="shared" si="1"/>
        <v>601</v>
      </c>
      <c r="H14" s="72">
        <f t="shared" si="3"/>
        <v>1.2325424006890753</v>
      </c>
      <c r="I14" s="70">
        <f t="shared" si="4"/>
        <v>0.024760977332372036</v>
      </c>
      <c r="J14" s="47"/>
      <c r="K14" s="75"/>
      <c r="L14" s="76" t="s">
        <v>227</v>
      </c>
      <c r="M14" s="73">
        <v>49362</v>
      </c>
      <c r="N14" s="69">
        <v>31834</v>
      </c>
      <c r="O14" s="69">
        <v>28216</v>
      </c>
      <c r="P14" s="69">
        <v>364</v>
      </c>
      <c r="Q14" s="69">
        <v>3254</v>
      </c>
      <c r="R14" s="69">
        <v>7037</v>
      </c>
      <c r="S14" s="77">
        <v>1829</v>
      </c>
      <c r="T14" s="77">
        <v>6868</v>
      </c>
      <c r="U14" s="78">
        <v>1794</v>
      </c>
      <c r="V14" s="74" t="s">
        <v>588</v>
      </c>
    </row>
    <row r="15" spans="1:22" ht="14.25" customHeight="1">
      <c r="A15" s="75"/>
      <c r="B15" s="76" t="s">
        <v>228</v>
      </c>
      <c r="C15" s="69">
        <v>118217</v>
      </c>
      <c r="D15" s="70">
        <f>C15/C8*100</f>
        <v>19.998443661388084</v>
      </c>
      <c r="E15" s="69">
        <v>116413</v>
      </c>
      <c r="F15" s="70">
        <f>E15/E8*100</f>
        <v>19.511888519776207</v>
      </c>
      <c r="G15" s="71">
        <f t="shared" si="1"/>
        <v>-1804</v>
      </c>
      <c r="H15" s="72">
        <f t="shared" si="3"/>
        <v>-1.526007257839397</v>
      </c>
      <c r="I15" s="70">
        <f t="shared" si="4"/>
        <v>-0.48655514161187696</v>
      </c>
      <c r="J15" s="47"/>
      <c r="K15" s="75"/>
      <c r="L15" s="76" t="s">
        <v>228</v>
      </c>
      <c r="M15" s="73">
        <v>116413</v>
      </c>
      <c r="N15" s="69">
        <v>102287</v>
      </c>
      <c r="O15" s="69">
        <v>80501</v>
      </c>
      <c r="P15" s="69">
        <v>6098</v>
      </c>
      <c r="Q15" s="69">
        <v>15688</v>
      </c>
      <c r="R15" s="69">
        <v>6592</v>
      </c>
      <c r="S15" s="77">
        <v>1089</v>
      </c>
      <c r="T15" s="77">
        <v>3759</v>
      </c>
      <c r="U15" s="78">
        <v>1969</v>
      </c>
      <c r="V15" s="78">
        <v>717</v>
      </c>
    </row>
    <row r="16" spans="1:22" ht="18" customHeight="1">
      <c r="A16" s="606" t="s">
        <v>229</v>
      </c>
      <c r="B16" s="606"/>
      <c r="C16" s="69">
        <f>SUM(C17:C30)</f>
        <v>405983</v>
      </c>
      <c r="D16" s="70">
        <f>C16/C8*100</f>
        <v>68.67902376968895</v>
      </c>
      <c r="E16" s="69">
        <f>SUM(E17:E30)</f>
        <v>415041</v>
      </c>
      <c r="F16" s="70">
        <f>E16/E8*100</f>
        <v>69.56468541431316</v>
      </c>
      <c r="G16" s="71">
        <f t="shared" si="1"/>
        <v>9058</v>
      </c>
      <c r="H16" s="72">
        <f t="shared" si="3"/>
        <v>2.23112790437038</v>
      </c>
      <c r="I16" s="70">
        <f t="shared" si="4"/>
        <v>0.8856616446242072</v>
      </c>
      <c r="J16" s="47"/>
      <c r="K16" s="606" t="s">
        <v>229</v>
      </c>
      <c r="L16" s="606"/>
      <c r="M16" s="73">
        <f>SUM(M17:M30)</f>
        <v>415041</v>
      </c>
      <c r="N16" s="69">
        <f aca="true" t="shared" si="6" ref="N16:V16">SUM(N17:N30)</f>
        <v>355688</v>
      </c>
      <c r="O16" s="69">
        <f t="shared" si="6"/>
        <v>227062</v>
      </c>
      <c r="P16" s="69">
        <f t="shared" si="6"/>
        <v>8254</v>
      </c>
      <c r="Q16" s="69">
        <f t="shared" si="6"/>
        <v>120372</v>
      </c>
      <c r="R16" s="69">
        <f t="shared" si="6"/>
        <v>18863</v>
      </c>
      <c r="S16" s="69">
        <f t="shared" si="6"/>
        <v>7949</v>
      </c>
      <c r="T16" s="69">
        <f t="shared" si="6"/>
        <v>22837</v>
      </c>
      <c r="U16" s="69">
        <f t="shared" si="6"/>
        <v>9539</v>
      </c>
      <c r="V16" s="69">
        <f t="shared" si="6"/>
        <v>165</v>
      </c>
    </row>
    <row r="17" spans="1:22" ht="14.25" customHeight="1">
      <c r="A17" s="75"/>
      <c r="B17" s="76" t="s">
        <v>230</v>
      </c>
      <c r="C17" s="69">
        <v>3005</v>
      </c>
      <c r="D17" s="70">
        <f>C17/C8*100</f>
        <v>0.5083475574787991</v>
      </c>
      <c r="E17" s="69">
        <v>3069</v>
      </c>
      <c r="F17" s="70">
        <f>E17/E8*100</f>
        <v>0.5143926010599605</v>
      </c>
      <c r="G17" s="71">
        <f t="shared" si="1"/>
        <v>64</v>
      </c>
      <c r="H17" s="72">
        <f t="shared" si="3"/>
        <v>2.129783693843594</v>
      </c>
      <c r="I17" s="70">
        <f t="shared" si="4"/>
        <v>0.0060450435811614245</v>
      </c>
      <c r="J17" s="26"/>
      <c r="K17" s="75"/>
      <c r="L17" s="76" t="s">
        <v>230</v>
      </c>
      <c r="M17" s="73">
        <v>3069</v>
      </c>
      <c r="N17" s="69">
        <v>3030</v>
      </c>
      <c r="O17" s="69">
        <v>2786</v>
      </c>
      <c r="P17" s="69">
        <v>63</v>
      </c>
      <c r="Q17" s="69">
        <v>181</v>
      </c>
      <c r="R17" s="77">
        <v>36</v>
      </c>
      <c r="S17" s="69">
        <v>1</v>
      </c>
      <c r="T17" s="77">
        <v>2</v>
      </c>
      <c r="U17" s="74" t="s">
        <v>588</v>
      </c>
      <c r="V17" s="74" t="s">
        <v>588</v>
      </c>
    </row>
    <row r="18" spans="1:22" ht="14.25" customHeight="1">
      <c r="A18" s="75"/>
      <c r="B18" s="76" t="s">
        <v>240</v>
      </c>
      <c r="C18" s="69">
        <v>13233</v>
      </c>
      <c r="D18" s="70">
        <f>C18/C8*100</f>
        <v>2.238590092551397</v>
      </c>
      <c r="E18" s="69">
        <v>13247</v>
      </c>
      <c r="F18" s="70">
        <f>E18/E8*100</f>
        <v>2.2203189267648407</v>
      </c>
      <c r="G18" s="71">
        <f t="shared" si="1"/>
        <v>14</v>
      </c>
      <c r="H18" s="72">
        <f t="shared" si="3"/>
        <v>0.10579611577117812</v>
      </c>
      <c r="I18" s="70">
        <f t="shared" si="4"/>
        <v>-0.01827116578655641</v>
      </c>
      <c r="J18" s="26"/>
      <c r="K18" s="75"/>
      <c r="L18" s="76" t="s">
        <v>240</v>
      </c>
      <c r="M18" s="73">
        <v>13247</v>
      </c>
      <c r="N18" s="69">
        <v>11827</v>
      </c>
      <c r="O18" s="69">
        <v>9962</v>
      </c>
      <c r="P18" s="69">
        <v>721</v>
      </c>
      <c r="Q18" s="77">
        <v>1144</v>
      </c>
      <c r="R18" s="69">
        <v>695</v>
      </c>
      <c r="S18" s="77">
        <v>42</v>
      </c>
      <c r="T18" s="77">
        <v>640</v>
      </c>
      <c r="U18" s="78">
        <v>43</v>
      </c>
      <c r="V18" s="74" t="s">
        <v>588</v>
      </c>
    </row>
    <row r="19" spans="1:22" ht="14.25" customHeight="1">
      <c r="A19" s="75"/>
      <c r="B19" s="76" t="s">
        <v>308</v>
      </c>
      <c r="C19" s="69">
        <v>27975</v>
      </c>
      <c r="D19" s="70">
        <f>C19/C8*100</f>
        <v>4.73245355090496</v>
      </c>
      <c r="E19" s="69">
        <v>28582</v>
      </c>
      <c r="F19" s="70">
        <f>E19/E8*100</f>
        <v>4.790605840174582</v>
      </c>
      <c r="G19" s="71">
        <f t="shared" si="1"/>
        <v>607</v>
      </c>
      <c r="H19" s="72">
        <f t="shared" si="3"/>
        <v>2.169794459338695</v>
      </c>
      <c r="I19" s="70">
        <f t="shared" si="4"/>
        <v>0.05815228926962135</v>
      </c>
      <c r="J19" s="26"/>
      <c r="K19" s="75"/>
      <c r="L19" s="76" t="s">
        <v>308</v>
      </c>
      <c r="M19" s="73">
        <v>28582</v>
      </c>
      <c r="N19" s="69">
        <v>26429</v>
      </c>
      <c r="O19" s="69">
        <v>19773</v>
      </c>
      <c r="P19" s="69">
        <v>727</v>
      </c>
      <c r="Q19" s="69">
        <v>5929</v>
      </c>
      <c r="R19" s="69">
        <v>1101</v>
      </c>
      <c r="S19" s="69">
        <v>116</v>
      </c>
      <c r="T19" s="77">
        <v>854</v>
      </c>
      <c r="U19" s="78">
        <v>82</v>
      </c>
      <c r="V19" s="74" t="s">
        <v>588</v>
      </c>
    </row>
    <row r="20" spans="1:22" ht="14.25" customHeight="1">
      <c r="A20" s="75"/>
      <c r="B20" s="76" t="s">
        <v>309</v>
      </c>
      <c r="C20" s="69">
        <v>98176</v>
      </c>
      <c r="D20" s="70">
        <f>C20/C8*100</f>
        <v>16.608162996019495</v>
      </c>
      <c r="E20" s="69">
        <v>98674</v>
      </c>
      <c r="F20" s="70">
        <f>E20/E8*100</f>
        <v>16.538669115995617</v>
      </c>
      <c r="G20" s="71">
        <f t="shared" si="1"/>
        <v>498</v>
      </c>
      <c r="H20" s="72">
        <f t="shared" si="3"/>
        <v>0.5072522816166884</v>
      </c>
      <c r="I20" s="70">
        <f t="shared" si="4"/>
        <v>-0.06949388002387735</v>
      </c>
      <c r="J20" s="26"/>
      <c r="K20" s="75"/>
      <c r="L20" s="76" t="s">
        <v>309</v>
      </c>
      <c r="M20" s="73">
        <v>98674</v>
      </c>
      <c r="N20" s="69">
        <v>82438</v>
      </c>
      <c r="O20" s="69">
        <v>45414</v>
      </c>
      <c r="P20" s="69">
        <v>1534</v>
      </c>
      <c r="Q20" s="69">
        <v>35490</v>
      </c>
      <c r="R20" s="69">
        <v>6682</v>
      </c>
      <c r="S20" s="69">
        <v>1910</v>
      </c>
      <c r="T20" s="77">
        <v>4545</v>
      </c>
      <c r="U20" s="78">
        <v>3099</v>
      </c>
      <c r="V20" s="74" t="s">
        <v>588</v>
      </c>
    </row>
    <row r="21" spans="1:22" ht="14.25" customHeight="1">
      <c r="A21" s="75"/>
      <c r="B21" s="76" t="s">
        <v>310</v>
      </c>
      <c r="C21" s="69">
        <v>13065</v>
      </c>
      <c r="D21" s="70">
        <f>C21/C8*100</f>
        <v>2.2101699961599035</v>
      </c>
      <c r="E21" s="69">
        <v>12008</v>
      </c>
      <c r="F21" s="70">
        <f>E21/E8*100</f>
        <v>2.0126511415861863</v>
      </c>
      <c r="G21" s="71">
        <f t="shared" si="1"/>
        <v>-1057</v>
      </c>
      <c r="H21" s="72">
        <f t="shared" si="3"/>
        <v>-8.090317642556448</v>
      </c>
      <c r="I21" s="70">
        <f t="shared" si="4"/>
        <v>-0.1975188545737172</v>
      </c>
      <c r="J21" s="26"/>
      <c r="K21" s="75"/>
      <c r="L21" s="76" t="s">
        <v>310</v>
      </c>
      <c r="M21" s="73">
        <v>12008</v>
      </c>
      <c r="N21" s="69">
        <v>11146</v>
      </c>
      <c r="O21" s="69">
        <v>9381</v>
      </c>
      <c r="P21" s="69">
        <v>232</v>
      </c>
      <c r="Q21" s="69">
        <v>1533</v>
      </c>
      <c r="R21" s="69">
        <v>553</v>
      </c>
      <c r="S21" s="69">
        <v>47</v>
      </c>
      <c r="T21" s="77">
        <v>234</v>
      </c>
      <c r="U21" s="78">
        <v>28</v>
      </c>
      <c r="V21" s="74" t="s">
        <v>588</v>
      </c>
    </row>
    <row r="22" spans="1:22" ht="14.25" customHeight="1">
      <c r="A22" s="75"/>
      <c r="B22" s="76" t="s">
        <v>311</v>
      </c>
      <c r="C22" s="69">
        <v>8372</v>
      </c>
      <c r="D22" s="70">
        <f>C22/C8*100</f>
        <v>1.416268136842764</v>
      </c>
      <c r="E22" s="69">
        <v>8712</v>
      </c>
      <c r="F22" s="70">
        <f>E22/E8*100</f>
        <v>1.4602112546218233</v>
      </c>
      <c r="G22" s="71">
        <f t="shared" si="1"/>
        <v>340</v>
      </c>
      <c r="H22" s="72">
        <f t="shared" si="3"/>
        <v>4.061156235069278</v>
      </c>
      <c r="I22" s="70">
        <f t="shared" si="4"/>
        <v>0.04394311777905924</v>
      </c>
      <c r="J22" s="26"/>
      <c r="K22" s="75"/>
      <c r="L22" s="76" t="s">
        <v>311</v>
      </c>
      <c r="M22" s="73">
        <v>8712</v>
      </c>
      <c r="N22" s="69">
        <v>5806</v>
      </c>
      <c r="O22" s="69">
        <v>3927</v>
      </c>
      <c r="P22" s="69">
        <v>116</v>
      </c>
      <c r="Q22" s="69">
        <v>1763</v>
      </c>
      <c r="R22" s="69">
        <v>1641</v>
      </c>
      <c r="S22" s="69">
        <v>168</v>
      </c>
      <c r="T22" s="77">
        <v>797</v>
      </c>
      <c r="U22" s="78">
        <v>300</v>
      </c>
      <c r="V22" s="74" t="s">
        <v>588</v>
      </c>
    </row>
    <row r="23" spans="1:22" ht="14.25" customHeight="1">
      <c r="A23" s="75"/>
      <c r="B23" s="76" t="s">
        <v>312</v>
      </c>
      <c r="C23" s="69">
        <v>16287</v>
      </c>
      <c r="D23" s="70">
        <f>C23/C8*100</f>
        <v>2.7552268448110486</v>
      </c>
      <c r="E23" s="69">
        <v>16691</v>
      </c>
      <c r="F23" s="70">
        <f>E23/E8*100</f>
        <v>2.797564973702118</v>
      </c>
      <c r="G23" s="71">
        <f t="shared" si="1"/>
        <v>404</v>
      </c>
      <c r="H23" s="72">
        <f t="shared" si="3"/>
        <v>2.4805059249708354</v>
      </c>
      <c r="I23" s="70">
        <f t="shared" si="4"/>
        <v>0.04233812889106936</v>
      </c>
      <c r="J23" s="47"/>
      <c r="K23" s="75"/>
      <c r="L23" s="76" t="s">
        <v>312</v>
      </c>
      <c r="M23" s="73">
        <v>16691</v>
      </c>
      <c r="N23" s="69">
        <v>10675</v>
      </c>
      <c r="O23" s="69">
        <v>8354</v>
      </c>
      <c r="P23" s="69">
        <v>220</v>
      </c>
      <c r="Q23" s="69">
        <v>2101</v>
      </c>
      <c r="R23" s="69">
        <v>1550</v>
      </c>
      <c r="S23" s="69">
        <v>843</v>
      </c>
      <c r="T23" s="77">
        <v>2881</v>
      </c>
      <c r="U23" s="78">
        <v>742</v>
      </c>
      <c r="V23" s="74" t="s">
        <v>588</v>
      </c>
    </row>
    <row r="24" spans="1:22" ht="14.25" customHeight="1">
      <c r="A24" s="75"/>
      <c r="B24" s="76" t="s">
        <v>313</v>
      </c>
      <c r="C24" s="69">
        <v>37188</v>
      </c>
      <c r="D24" s="70">
        <f>C24/C8*100</f>
        <v>6.290991336945617</v>
      </c>
      <c r="E24" s="69">
        <v>37081</v>
      </c>
      <c r="F24" s="70">
        <f>E24/E8*100</f>
        <v>6.215116337538089</v>
      </c>
      <c r="G24" s="71">
        <f t="shared" si="1"/>
        <v>-107</v>
      </c>
      <c r="H24" s="72">
        <f t="shared" si="3"/>
        <v>-0.28772722383564586</v>
      </c>
      <c r="I24" s="70">
        <f t="shared" si="4"/>
        <v>-0.07587499940752807</v>
      </c>
      <c r="J24" s="26"/>
      <c r="K24" s="75"/>
      <c r="L24" s="76" t="s">
        <v>313</v>
      </c>
      <c r="M24" s="73">
        <v>37081</v>
      </c>
      <c r="N24" s="69">
        <v>29252</v>
      </c>
      <c r="O24" s="69">
        <v>9643</v>
      </c>
      <c r="P24" s="69">
        <v>477</v>
      </c>
      <c r="Q24" s="69">
        <v>19132</v>
      </c>
      <c r="R24" s="69">
        <v>1257</v>
      </c>
      <c r="S24" s="69">
        <v>1936</v>
      </c>
      <c r="T24" s="77">
        <v>2435</v>
      </c>
      <c r="U24" s="78">
        <v>2201</v>
      </c>
      <c r="V24" s="74" t="s">
        <v>588</v>
      </c>
    </row>
    <row r="25" spans="1:22" ht="14.25" customHeight="1">
      <c r="A25" s="75"/>
      <c r="B25" s="76" t="s">
        <v>314</v>
      </c>
      <c r="C25" s="69">
        <v>21643</v>
      </c>
      <c r="D25" s="70">
        <f>C25/C8*100</f>
        <v>3.661286584530333</v>
      </c>
      <c r="E25" s="69">
        <v>20910</v>
      </c>
      <c r="F25" s="70">
        <f>E25/E8*100</f>
        <v>3.504708142119183</v>
      </c>
      <c r="G25" s="71">
        <f t="shared" si="1"/>
        <v>-733</v>
      </c>
      <c r="H25" s="72">
        <f t="shared" si="3"/>
        <v>-3.386776324908747</v>
      </c>
      <c r="I25" s="70">
        <f t="shared" si="4"/>
        <v>-0.15657844241115004</v>
      </c>
      <c r="J25" s="26"/>
      <c r="K25" s="75"/>
      <c r="L25" s="76" t="s">
        <v>314</v>
      </c>
      <c r="M25" s="73">
        <v>20910</v>
      </c>
      <c r="N25" s="69">
        <v>13980</v>
      </c>
      <c r="O25" s="69">
        <v>6559</v>
      </c>
      <c r="P25" s="69">
        <v>293</v>
      </c>
      <c r="Q25" s="69">
        <v>7128</v>
      </c>
      <c r="R25" s="69">
        <v>856</v>
      </c>
      <c r="S25" s="69">
        <v>1043</v>
      </c>
      <c r="T25" s="77">
        <v>3607</v>
      </c>
      <c r="U25" s="78">
        <v>1395</v>
      </c>
      <c r="V25" s="78">
        <v>29</v>
      </c>
    </row>
    <row r="26" spans="1:22" ht="14.25" customHeight="1">
      <c r="A26" s="75"/>
      <c r="B26" s="76" t="s">
        <v>208</v>
      </c>
      <c r="C26" s="69">
        <v>28756</v>
      </c>
      <c r="D26" s="70">
        <f>C26/C8*100</f>
        <v>4.86457316567732</v>
      </c>
      <c r="E26" s="69">
        <v>32423</v>
      </c>
      <c r="F26" s="70">
        <f>E26/E8*100</f>
        <v>5.434392735147312</v>
      </c>
      <c r="G26" s="71">
        <f t="shared" si="1"/>
        <v>3667</v>
      </c>
      <c r="H26" s="72">
        <f t="shared" si="3"/>
        <v>12.752121296425095</v>
      </c>
      <c r="I26" s="70">
        <f t="shared" si="4"/>
        <v>0.5698195694699919</v>
      </c>
      <c r="J26" s="26"/>
      <c r="K26" s="75"/>
      <c r="L26" s="76" t="s">
        <v>208</v>
      </c>
      <c r="M26" s="73">
        <v>32423</v>
      </c>
      <c r="N26" s="69">
        <v>29743</v>
      </c>
      <c r="O26" s="69">
        <v>19668</v>
      </c>
      <c r="P26" s="69">
        <v>637</v>
      </c>
      <c r="Q26" s="69">
        <v>9438</v>
      </c>
      <c r="R26" s="69">
        <v>426</v>
      </c>
      <c r="S26" s="69">
        <v>306</v>
      </c>
      <c r="T26" s="77">
        <v>1779</v>
      </c>
      <c r="U26" s="78">
        <v>169</v>
      </c>
      <c r="V26" s="74" t="s">
        <v>588</v>
      </c>
    </row>
    <row r="27" spans="1:22" ht="14.25" customHeight="1">
      <c r="A27" s="75"/>
      <c r="B27" s="76" t="s">
        <v>207</v>
      </c>
      <c r="C27" s="69">
        <v>76937</v>
      </c>
      <c r="D27" s="70">
        <f>C27/C8*100</f>
        <v>13.015219976621086</v>
      </c>
      <c r="E27" s="69">
        <v>80783</v>
      </c>
      <c r="F27" s="70">
        <f>E27/E8*100</f>
        <v>13.539973115486085</v>
      </c>
      <c r="G27" s="71">
        <f t="shared" si="1"/>
        <v>3846</v>
      </c>
      <c r="H27" s="72">
        <f t="shared" si="3"/>
        <v>4.998895199968806</v>
      </c>
      <c r="I27" s="70">
        <f t="shared" si="4"/>
        <v>0.5247531388649982</v>
      </c>
      <c r="J27" s="26"/>
      <c r="K27" s="75"/>
      <c r="L27" s="76" t="s">
        <v>207</v>
      </c>
      <c r="M27" s="73">
        <v>80783</v>
      </c>
      <c r="N27" s="69">
        <v>75956</v>
      </c>
      <c r="O27" s="69">
        <v>52716</v>
      </c>
      <c r="P27" s="69">
        <v>1691</v>
      </c>
      <c r="Q27" s="69">
        <v>21549</v>
      </c>
      <c r="R27" s="69">
        <v>1600</v>
      </c>
      <c r="S27" s="69">
        <v>1106</v>
      </c>
      <c r="T27" s="77">
        <v>1191</v>
      </c>
      <c r="U27" s="78">
        <v>930</v>
      </c>
      <c r="V27" s="74" t="s">
        <v>588</v>
      </c>
    </row>
    <row r="28" spans="1:22" ht="14.25" customHeight="1">
      <c r="A28" s="75"/>
      <c r="B28" s="76" t="s">
        <v>209</v>
      </c>
      <c r="C28" s="69">
        <v>6074</v>
      </c>
      <c r="D28" s="70">
        <f>C28/C8*100</f>
        <v>1.0275218183448338</v>
      </c>
      <c r="E28" s="69">
        <v>5766</v>
      </c>
      <c r="F28" s="70">
        <f>E28/E8*100</f>
        <v>0.9664345838096228</v>
      </c>
      <c r="G28" s="71">
        <f t="shared" si="1"/>
        <v>-308</v>
      </c>
      <c r="H28" s="72">
        <f t="shared" si="3"/>
        <v>-5.07079354626276</v>
      </c>
      <c r="I28" s="70">
        <f t="shared" si="4"/>
        <v>-0.06108723453521103</v>
      </c>
      <c r="J28" s="47"/>
      <c r="K28" s="75"/>
      <c r="L28" s="76" t="s">
        <v>209</v>
      </c>
      <c r="M28" s="73">
        <v>5766</v>
      </c>
      <c r="N28" s="69">
        <v>5593</v>
      </c>
      <c r="O28" s="69">
        <v>4092</v>
      </c>
      <c r="P28" s="69">
        <v>90</v>
      </c>
      <c r="Q28" s="69">
        <v>1411</v>
      </c>
      <c r="R28" s="69">
        <v>117</v>
      </c>
      <c r="S28" s="69">
        <v>30</v>
      </c>
      <c r="T28" s="77">
        <v>20</v>
      </c>
      <c r="U28" s="78">
        <v>6</v>
      </c>
      <c r="V28" s="74" t="s">
        <v>588</v>
      </c>
    </row>
    <row r="29" spans="1:22" ht="14.25" customHeight="1">
      <c r="A29" s="75"/>
      <c r="B29" s="75" t="s">
        <v>231</v>
      </c>
      <c r="C29" s="69">
        <v>34670</v>
      </c>
      <c r="D29" s="70">
        <f>C29/C8*100</f>
        <v>5.865028225554065</v>
      </c>
      <c r="E29" s="69">
        <v>35997</v>
      </c>
      <c r="F29" s="70">
        <f>E29/E8*100</f>
        <v>6.033427976655393</v>
      </c>
      <c r="G29" s="71">
        <f t="shared" si="1"/>
        <v>1327</v>
      </c>
      <c r="H29" s="72">
        <f t="shared" si="3"/>
        <v>3.8275165849437554</v>
      </c>
      <c r="I29" s="70">
        <f t="shared" si="4"/>
        <v>0.16839975110132777</v>
      </c>
      <c r="J29" s="47"/>
      <c r="K29" s="75"/>
      <c r="L29" s="75" t="s">
        <v>231</v>
      </c>
      <c r="M29" s="73">
        <v>35997</v>
      </c>
      <c r="N29" s="69">
        <v>28715</v>
      </c>
      <c r="O29" s="69">
        <v>16259</v>
      </c>
      <c r="P29" s="69">
        <v>1250</v>
      </c>
      <c r="Q29" s="69">
        <v>11206</v>
      </c>
      <c r="R29" s="69">
        <v>2349</v>
      </c>
      <c r="S29" s="69">
        <v>401</v>
      </c>
      <c r="T29" s="69">
        <v>3852</v>
      </c>
      <c r="U29" s="78">
        <v>544</v>
      </c>
      <c r="V29" s="78">
        <v>136</v>
      </c>
    </row>
    <row r="30" spans="1:22" ht="14.25" customHeight="1">
      <c r="A30" s="75"/>
      <c r="B30" s="76" t="s">
        <v>315</v>
      </c>
      <c r="C30" s="69">
        <v>20602</v>
      </c>
      <c r="D30" s="70">
        <f>C30/C8*100</f>
        <v>3.485183487247327</v>
      </c>
      <c r="E30" s="69">
        <v>21098</v>
      </c>
      <c r="F30" s="70">
        <f>E30/E8*100</f>
        <v>3.5362186696523445</v>
      </c>
      <c r="G30" s="71">
        <f t="shared" si="1"/>
        <v>496</v>
      </c>
      <c r="H30" s="72">
        <f t="shared" si="3"/>
        <v>2.4075332491991066</v>
      </c>
      <c r="I30" s="70">
        <f t="shared" si="4"/>
        <v>0.051035182405017476</v>
      </c>
      <c r="J30" s="26"/>
      <c r="K30" s="75"/>
      <c r="L30" s="76" t="s">
        <v>315</v>
      </c>
      <c r="M30" s="73">
        <v>21098</v>
      </c>
      <c r="N30" s="69">
        <v>21098</v>
      </c>
      <c r="O30" s="69">
        <v>18528</v>
      </c>
      <c r="P30" s="69">
        <v>203</v>
      </c>
      <c r="Q30" s="69">
        <v>2367</v>
      </c>
      <c r="R30" s="77" t="s">
        <v>588</v>
      </c>
      <c r="S30" s="77" t="s">
        <v>588</v>
      </c>
      <c r="T30" s="77" t="s">
        <v>588</v>
      </c>
      <c r="U30" s="74" t="s">
        <v>588</v>
      </c>
      <c r="V30" s="74" t="s">
        <v>588</v>
      </c>
    </row>
    <row r="31" spans="1:22" ht="21" customHeight="1">
      <c r="A31" s="607" t="s">
        <v>232</v>
      </c>
      <c r="B31" s="607"/>
      <c r="C31" s="79">
        <f>C32+C35+C39</f>
        <v>322808</v>
      </c>
      <c r="D31" s="80">
        <v>100</v>
      </c>
      <c r="E31" s="79">
        <f>E32+E35+E39</f>
        <v>321806</v>
      </c>
      <c r="F31" s="80">
        <v>100</v>
      </c>
      <c r="G31" s="79">
        <f>E31-C31</f>
        <v>-1002</v>
      </c>
      <c r="H31" s="81">
        <f>G31/C31*100</f>
        <v>-0.3104012292136502</v>
      </c>
      <c r="I31" s="82" t="s">
        <v>589</v>
      </c>
      <c r="J31" s="47"/>
      <c r="K31" s="607" t="s">
        <v>232</v>
      </c>
      <c r="L31" s="608"/>
      <c r="M31" s="83">
        <f aca="true" t="shared" si="7" ref="M31:U31">M32+M35+M39</f>
        <v>321806</v>
      </c>
      <c r="N31" s="79">
        <f t="shared" si="7"/>
        <v>255212</v>
      </c>
      <c r="O31" s="79">
        <f t="shared" si="7"/>
        <v>210366</v>
      </c>
      <c r="P31" s="79">
        <f t="shared" si="7"/>
        <v>6172</v>
      </c>
      <c r="Q31" s="79">
        <f t="shared" si="7"/>
        <v>38674</v>
      </c>
      <c r="R31" s="79">
        <f t="shared" si="7"/>
        <v>24908</v>
      </c>
      <c r="S31" s="79">
        <f t="shared" si="7"/>
        <v>9713</v>
      </c>
      <c r="T31" s="79">
        <f t="shared" si="7"/>
        <v>28691</v>
      </c>
      <c r="U31" s="79">
        <f t="shared" si="7"/>
        <v>3201</v>
      </c>
      <c r="V31" s="74">
        <f>V35+V39</f>
        <v>81</v>
      </c>
    </row>
    <row r="32" spans="1:22" ht="18" customHeight="1">
      <c r="A32" s="606" t="s">
        <v>241</v>
      </c>
      <c r="B32" s="606"/>
      <c r="C32" s="69">
        <f>C33+C34</f>
        <v>12228</v>
      </c>
      <c r="D32" s="70">
        <f>C32/C31*100</f>
        <v>3.7880102104037077</v>
      </c>
      <c r="E32" s="69">
        <f>E33+E34</f>
        <v>10725</v>
      </c>
      <c r="F32" s="70">
        <f>E32/E31*100</f>
        <v>3.332753273711491</v>
      </c>
      <c r="G32" s="71">
        <f t="shared" si="1"/>
        <v>-1503</v>
      </c>
      <c r="H32" s="72">
        <f>G32/C32*100</f>
        <v>-12.291462217860648</v>
      </c>
      <c r="I32" s="70">
        <f>F32-D32</f>
        <v>-0.45525693669221656</v>
      </c>
      <c r="J32" s="47"/>
      <c r="K32" s="606" t="s">
        <v>241</v>
      </c>
      <c r="L32" s="611"/>
      <c r="M32" s="73">
        <f aca="true" t="shared" si="8" ref="M32:U32">M33+M34</f>
        <v>10725</v>
      </c>
      <c r="N32" s="69">
        <f t="shared" si="8"/>
        <v>3308</v>
      </c>
      <c r="O32" s="69">
        <f t="shared" si="8"/>
        <v>2251</v>
      </c>
      <c r="P32" s="69">
        <f t="shared" si="8"/>
        <v>46</v>
      </c>
      <c r="Q32" s="69">
        <f t="shared" si="8"/>
        <v>1011</v>
      </c>
      <c r="R32" s="69">
        <f t="shared" si="8"/>
        <v>578</v>
      </c>
      <c r="S32" s="69">
        <f t="shared" si="8"/>
        <v>879</v>
      </c>
      <c r="T32" s="69">
        <f t="shared" si="8"/>
        <v>5291</v>
      </c>
      <c r="U32" s="69">
        <f t="shared" si="8"/>
        <v>669</v>
      </c>
      <c r="V32" s="74" t="s">
        <v>588</v>
      </c>
    </row>
    <row r="33" spans="1:22" ht="14.25" customHeight="1">
      <c r="A33" s="75"/>
      <c r="B33" s="76" t="s">
        <v>306</v>
      </c>
      <c r="C33" s="69">
        <v>10352</v>
      </c>
      <c r="D33" s="70">
        <f>C33/C31*100</f>
        <v>3.2068598052092883</v>
      </c>
      <c r="E33" s="69">
        <v>9154</v>
      </c>
      <c r="F33" s="70">
        <f>E33/E31*100</f>
        <v>2.8445709526857796</v>
      </c>
      <c r="G33" s="71">
        <f t="shared" si="1"/>
        <v>-1198</v>
      </c>
      <c r="H33" s="72">
        <f aca="true" t="shared" si="9" ref="H33:H53">G33/C33*100</f>
        <v>-11.572642967542505</v>
      </c>
      <c r="I33" s="70">
        <f aca="true" t="shared" si="10" ref="I33:I53">F33-D33</f>
        <v>-0.3622888525235086</v>
      </c>
      <c r="J33" s="26"/>
      <c r="K33" s="75"/>
      <c r="L33" s="76" t="s">
        <v>306</v>
      </c>
      <c r="M33" s="73">
        <v>9154</v>
      </c>
      <c r="N33" s="69">
        <v>2468</v>
      </c>
      <c r="O33" s="69">
        <v>1557</v>
      </c>
      <c r="P33" s="69">
        <v>42</v>
      </c>
      <c r="Q33" s="69">
        <v>869</v>
      </c>
      <c r="R33" s="69">
        <v>493</v>
      </c>
      <c r="S33" s="69">
        <v>724</v>
      </c>
      <c r="T33" s="77">
        <v>4881</v>
      </c>
      <c r="U33" s="78">
        <v>588</v>
      </c>
      <c r="V33" s="74" t="s">
        <v>588</v>
      </c>
    </row>
    <row r="34" spans="1:22" ht="14.25" customHeight="1">
      <c r="A34" s="75"/>
      <c r="B34" s="76" t="s">
        <v>242</v>
      </c>
      <c r="C34" s="69">
        <v>1876</v>
      </c>
      <c r="D34" s="70">
        <f>C34/C31*100</f>
        <v>0.581150405194419</v>
      </c>
      <c r="E34" s="69">
        <v>1571</v>
      </c>
      <c r="F34" s="70">
        <f>E34/E31*100</f>
        <v>0.4881823210257112</v>
      </c>
      <c r="G34" s="71">
        <f t="shared" si="1"/>
        <v>-305</v>
      </c>
      <c r="H34" s="72">
        <f t="shared" si="9"/>
        <v>-16.257995735607675</v>
      </c>
      <c r="I34" s="70">
        <f t="shared" si="10"/>
        <v>-0.09296808416870778</v>
      </c>
      <c r="J34" s="26"/>
      <c r="K34" s="75"/>
      <c r="L34" s="76" t="s">
        <v>242</v>
      </c>
      <c r="M34" s="73">
        <v>1571</v>
      </c>
      <c r="N34" s="69">
        <v>840</v>
      </c>
      <c r="O34" s="69">
        <v>694</v>
      </c>
      <c r="P34" s="69">
        <v>4</v>
      </c>
      <c r="Q34" s="69">
        <v>142</v>
      </c>
      <c r="R34" s="69">
        <v>85</v>
      </c>
      <c r="S34" s="69">
        <v>155</v>
      </c>
      <c r="T34" s="77">
        <v>410</v>
      </c>
      <c r="U34" s="78">
        <v>81</v>
      </c>
      <c r="V34" s="74" t="s">
        <v>588</v>
      </c>
    </row>
    <row r="35" spans="1:22" ht="18" customHeight="1">
      <c r="A35" s="606" t="s">
        <v>226</v>
      </c>
      <c r="B35" s="606"/>
      <c r="C35" s="69">
        <f>SUM(C36:C38)</f>
        <v>117913</v>
      </c>
      <c r="D35" s="70">
        <f>C35/C31*100</f>
        <v>36.527285569130875</v>
      </c>
      <c r="E35" s="69">
        <f>SUM(E36:E38)</f>
        <v>117193</v>
      </c>
      <c r="F35" s="70">
        <f>E35/E31*100</f>
        <v>36.4172824621045</v>
      </c>
      <c r="G35" s="71">
        <f t="shared" si="1"/>
        <v>-720</v>
      </c>
      <c r="H35" s="72">
        <f t="shared" si="9"/>
        <v>-0.6106196941813031</v>
      </c>
      <c r="I35" s="70">
        <f t="shared" si="10"/>
        <v>-0.1100031070263725</v>
      </c>
      <c r="J35" s="47"/>
      <c r="K35" s="606" t="s">
        <v>226</v>
      </c>
      <c r="L35" s="611"/>
      <c r="M35" s="73">
        <f>SUM(M36:M38)</f>
        <v>117193</v>
      </c>
      <c r="N35" s="69">
        <f aca="true" t="shared" si="11" ref="N35:V35">SUM(N36:N38)</f>
        <v>92813</v>
      </c>
      <c r="O35" s="69">
        <f t="shared" si="11"/>
        <v>82197</v>
      </c>
      <c r="P35" s="69">
        <f t="shared" si="11"/>
        <v>3645</v>
      </c>
      <c r="Q35" s="69">
        <f t="shared" si="11"/>
        <v>6971</v>
      </c>
      <c r="R35" s="69">
        <f t="shared" si="11"/>
        <v>10687</v>
      </c>
      <c r="S35" s="69">
        <f t="shared" si="11"/>
        <v>2811</v>
      </c>
      <c r="T35" s="69">
        <f t="shared" si="11"/>
        <v>9807</v>
      </c>
      <c r="U35" s="69">
        <f t="shared" si="11"/>
        <v>1010</v>
      </c>
      <c r="V35" s="69">
        <f t="shared" si="11"/>
        <v>65</v>
      </c>
    </row>
    <row r="36" spans="1:22" ht="14.25" customHeight="1">
      <c r="A36" s="75"/>
      <c r="B36" s="76" t="s">
        <v>307</v>
      </c>
      <c r="C36" s="69">
        <v>140</v>
      </c>
      <c r="D36" s="70">
        <f>C36/C31*100</f>
        <v>0.04336943322346411</v>
      </c>
      <c r="E36" s="69">
        <v>146</v>
      </c>
      <c r="F36" s="70">
        <f>E36/E31*100</f>
        <v>0.04536894899411447</v>
      </c>
      <c r="G36" s="71">
        <f t="shared" si="1"/>
        <v>6</v>
      </c>
      <c r="H36" s="72">
        <f t="shared" si="9"/>
        <v>4.285714285714286</v>
      </c>
      <c r="I36" s="70">
        <f t="shared" si="10"/>
        <v>0.0019995157706503633</v>
      </c>
      <c r="J36" s="26"/>
      <c r="K36" s="75"/>
      <c r="L36" s="76" t="s">
        <v>307</v>
      </c>
      <c r="M36" s="73">
        <v>146</v>
      </c>
      <c r="N36" s="69">
        <v>121</v>
      </c>
      <c r="O36" s="69">
        <v>105</v>
      </c>
      <c r="P36" s="69">
        <v>2</v>
      </c>
      <c r="Q36" s="69">
        <v>14</v>
      </c>
      <c r="R36" s="69">
        <v>20</v>
      </c>
      <c r="S36" s="77">
        <v>2</v>
      </c>
      <c r="T36" s="77">
        <v>3</v>
      </c>
      <c r="U36" s="74" t="s">
        <v>588</v>
      </c>
      <c r="V36" s="74" t="s">
        <v>588</v>
      </c>
    </row>
    <row r="37" spans="1:22" ht="14.25" customHeight="1">
      <c r="A37" s="75"/>
      <c r="B37" s="76" t="s">
        <v>227</v>
      </c>
      <c r="C37" s="69">
        <v>40369</v>
      </c>
      <c r="D37" s="70">
        <f>C37/C31*100</f>
        <v>12.505576069985874</v>
      </c>
      <c r="E37" s="69">
        <v>40120</v>
      </c>
      <c r="F37" s="70">
        <f>E37/E31*100</f>
        <v>12.467138586601866</v>
      </c>
      <c r="G37" s="71">
        <f t="shared" si="1"/>
        <v>-249</v>
      </c>
      <c r="H37" s="72">
        <f t="shared" si="9"/>
        <v>-0.6168099284104139</v>
      </c>
      <c r="I37" s="70">
        <f t="shared" si="10"/>
        <v>-0.03843748338400843</v>
      </c>
      <c r="J37" s="47"/>
      <c r="K37" s="75"/>
      <c r="L37" s="76" t="s">
        <v>227</v>
      </c>
      <c r="M37" s="73">
        <v>40120</v>
      </c>
      <c r="N37" s="69">
        <v>25291</v>
      </c>
      <c r="O37" s="69">
        <v>23251</v>
      </c>
      <c r="P37" s="69">
        <v>128</v>
      </c>
      <c r="Q37" s="69">
        <v>1912</v>
      </c>
      <c r="R37" s="69">
        <v>5621</v>
      </c>
      <c r="S37" s="69">
        <v>1809</v>
      </c>
      <c r="T37" s="77">
        <v>6818</v>
      </c>
      <c r="U37" s="78">
        <v>581</v>
      </c>
      <c r="V37" s="74" t="s">
        <v>588</v>
      </c>
    </row>
    <row r="38" spans="1:22" ht="14.25" customHeight="1">
      <c r="A38" s="75"/>
      <c r="B38" s="76" t="s">
        <v>228</v>
      </c>
      <c r="C38" s="69">
        <v>77404</v>
      </c>
      <c r="D38" s="70">
        <f>C38/C31*100</f>
        <v>23.97834006592154</v>
      </c>
      <c r="E38" s="69">
        <v>76927</v>
      </c>
      <c r="F38" s="70">
        <f>E38/E31*100</f>
        <v>23.90477492650852</v>
      </c>
      <c r="G38" s="71">
        <f t="shared" si="1"/>
        <v>-477</v>
      </c>
      <c r="H38" s="72">
        <f t="shared" si="9"/>
        <v>-0.6162472223657691</v>
      </c>
      <c r="I38" s="70">
        <f t="shared" si="10"/>
        <v>-0.07356513941302012</v>
      </c>
      <c r="J38" s="47"/>
      <c r="K38" s="75"/>
      <c r="L38" s="76" t="s">
        <v>228</v>
      </c>
      <c r="M38" s="73">
        <v>76927</v>
      </c>
      <c r="N38" s="69">
        <v>67401</v>
      </c>
      <c r="O38" s="69">
        <v>58841</v>
      </c>
      <c r="P38" s="69">
        <v>3515</v>
      </c>
      <c r="Q38" s="69">
        <v>5045</v>
      </c>
      <c r="R38" s="69">
        <v>5046</v>
      </c>
      <c r="S38" s="69">
        <v>1000</v>
      </c>
      <c r="T38" s="69">
        <v>2986</v>
      </c>
      <c r="U38" s="78">
        <v>429</v>
      </c>
      <c r="V38" s="78">
        <v>65</v>
      </c>
    </row>
    <row r="39" spans="1:22" ht="18" customHeight="1">
      <c r="A39" s="606" t="s">
        <v>229</v>
      </c>
      <c r="B39" s="606"/>
      <c r="C39" s="69">
        <f>SUM(C40:C53)</f>
        <v>192667</v>
      </c>
      <c r="D39" s="70">
        <f>C39/C31*100</f>
        <v>59.68470422046541</v>
      </c>
      <c r="E39" s="69">
        <f>SUM(E40:E53)</f>
        <v>193888</v>
      </c>
      <c r="F39" s="70">
        <f>E39/E31*100</f>
        <v>60.24996426418401</v>
      </c>
      <c r="G39" s="71">
        <f t="shared" si="1"/>
        <v>1221</v>
      </c>
      <c r="H39" s="72">
        <f t="shared" si="9"/>
        <v>0.6337359277925124</v>
      </c>
      <c r="I39" s="70">
        <f t="shared" si="10"/>
        <v>0.5652600437185953</v>
      </c>
      <c r="J39" s="47"/>
      <c r="K39" s="606" t="s">
        <v>229</v>
      </c>
      <c r="L39" s="611"/>
      <c r="M39" s="73">
        <f>SUM(M40:M53)</f>
        <v>193888</v>
      </c>
      <c r="N39" s="69">
        <f aca="true" t="shared" si="12" ref="N39:V39">SUM(N40:N53)</f>
        <v>159091</v>
      </c>
      <c r="O39" s="69">
        <f t="shared" si="12"/>
        <v>125918</v>
      </c>
      <c r="P39" s="69">
        <f t="shared" si="12"/>
        <v>2481</v>
      </c>
      <c r="Q39" s="69">
        <f t="shared" si="12"/>
        <v>30692</v>
      </c>
      <c r="R39" s="69">
        <f t="shared" si="12"/>
        <v>13643</v>
      </c>
      <c r="S39" s="69">
        <f t="shared" si="12"/>
        <v>6023</v>
      </c>
      <c r="T39" s="69">
        <f t="shared" si="12"/>
        <v>13593</v>
      </c>
      <c r="U39" s="69">
        <f t="shared" si="12"/>
        <v>1522</v>
      </c>
      <c r="V39" s="69">
        <f t="shared" si="12"/>
        <v>16</v>
      </c>
    </row>
    <row r="40" spans="1:22" ht="14.25" customHeight="1">
      <c r="A40" s="75"/>
      <c r="B40" s="76" t="s">
        <v>230</v>
      </c>
      <c r="C40" s="69">
        <v>2582</v>
      </c>
      <c r="D40" s="70">
        <f>C40/C31*100</f>
        <v>0.7998562613070309</v>
      </c>
      <c r="E40" s="69">
        <v>2533</v>
      </c>
      <c r="F40" s="70">
        <f>E40/E31*100</f>
        <v>0.7871201904252874</v>
      </c>
      <c r="G40" s="71">
        <f t="shared" si="1"/>
        <v>-49</v>
      </c>
      <c r="H40" s="72">
        <f t="shared" si="9"/>
        <v>-1.8977536793183578</v>
      </c>
      <c r="I40" s="70">
        <f t="shared" si="10"/>
        <v>-0.012736070881743555</v>
      </c>
      <c r="J40" s="26"/>
      <c r="K40" s="75"/>
      <c r="L40" s="76" t="s">
        <v>230</v>
      </c>
      <c r="M40" s="73">
        <v>2533</v>
      </c>
      <c r="N40" s="69">
        <v>2497</v>
      </c>
      <c r="O40" s="69">
        <v>2397</v>
      </c>
      <c r="P40" s="69">
        <v>20</v>
      </c>
      <c r="Q40" s="77">
        <v>80</v>
      </c>
      <c r="R40" s="77">
        <v>33</v>
      </c>
      <c r="S40" s="69">
        <v>1</v>
      </c>
      <c r="T40" s="77">
        <v>2</v>
      </c>
      <c r="U40" s="74" t="s">
        <v>588</v>
      </c>
      <c r="V40" s="74" t="s">
        <v>588</v>
      </c>
    </row>
    <row r="41" spans="1:22" ht="14.25" customHeight="1">
      <c r="A41" s="75"/>
      <c r="B41" s="76" t="s">
        <v>240</v>
      </c>
      <c r="C41" s="69">
        <v>9018</v>
      </c>
      <c r="D41" s="70">
        <f>C41/C31*100</f>
        <v>2.793611062922852</v>
      </c>
      <c r="E41" s="69">
        <v>8967</v>
      </c>
      <c r="F41" s="70">
        <f>E41/E31*100</f>
        <v>2.7864614084261947</v>
      </c>
      <c r="G41" s="71">
        <f t="shared" si="1"/>
        <v>-51</v>
      </c>
      <c r="H41" s="72">
        <f t="shared" si="9"/>
        <v>-0.5655355954757153</v>
      </c>
      <c r="I41" s="70">
        <f t="shared" si="10"/>
        <v>-0.007149654496657387</v>
      </c>
      <c r="J41" s="26"/>
      <c r="K41" s="75"/>
      <c r="L41" s="76" t="s">
        <v>240</v>
      </c>
      <c r="M41" s="73">
        <v>8967</v>
      </c>
      <c r="N41" s="69">
        <v>7902</v>
      </c>
      <c r="O41" s="69">
        <v>7282</v>
      </c>
      <c r="P41" s="69">
        <v>228</v>
      </c>
      <c r="Q41" s="69">
        <v>392</v>
      </c>
      <c r="R41" s="69">
        <v>579</v>
      </c>
      <c r="S41" s="77">
        <v>34</v>
      </c>
      <c r="T41" s="77">
        <v>447</v>
      </c>
      <c r="U41" s="78">
        <v>5</v>
      </c>
      <c r="V41" s="74" t="s">
        <v>588</v>
      </c>
    </row>
    <row r="42" spans="1:22" ht="14.25" customHeight="1">
      <c r="A42" s="75"/>
      <c r="B42" s="76" t="s">
        <v>308</v>
      </c>
      <c r="C42" s="69">
        <v>22742</v>
      </c>
      <c r="D42" s="70">
        <f>C42/C31*100</f>
        <v>7.045054645485862</v>
      </c>
      <c r="E42" s="69">
        <v>22752</v>
      </c>
      <c r="F42" s="70">
        <f>E42/E31*100</f>
        <v>7.070098133658166</v>
      </c>
      <c r="G42" s="71">
        <f t="shared" si="1"/>
        <v>10</v>
      </c>
      <c r="H42" s="72">
        <f t="shared" si="9"/>
        <v>0.04397150646381145</v>
      </c>
      <c r="I42" s="70">
        <f t="shared" si="10"/>
        <v>0.025043488172304507</v>
      </c>
      <c r="J42" s="26"/>
      <c r="K42" s="75"/>
      <c r="L42" s="76" t="s">
        <v>308</v>
      </c>
      <c r="M42" s="73">
        <v>22752</v>
      </c>
      <c r="N42" s="69">
        <v>20942</v>
      </c>
      <c r="O42" s="69">
        <v>17226</v>
      </c>
      <c r="P42" s="69">
        <v>500</v>
      </c>
      <c r="Q42" s="69">
        <v>3216</v>
      </c>
      <c r="R42" s="69">
        <v>879</v>
      </c>
      <c r="S42" s="69">
        <v>112</v>
      </c>
      <c r="T42" s="77">
        <v>802</v>
      </c>
      <c r="U42" s="78">
        <v>17</v>
      </c>
      <c r="V42" s="74" t="s">
        <v>588</v>
      </c>
    </row>
    <row r="43" spans="1:22" ht="14.25" customHeight="1">
      <c r="A43" s="75"/>
      <c r="B43" s="76" t="s">
        <v>309</v>
      </c>
      <c r="C43" s="69">
        <v>46443</v>
      </c>
      <c r="D43" s="70">
        <f>C43/C31*100</f>
        <v>14.387189908552452</v>
      </c>
      <c r="E43" s="69">
        <v>47092</v>
      </c>
      <c r="F43" s="70">
        <f>E43/E31*100</f>
        <v>14.633661274183826</v>
      </c>
      <c r="G43" s="71">
        <f t="shared" si="1"/>
        <v>649</v>
      </c>
      <c r="H43" s="72">
        <f t="shared" si="9"/>
        <v>1.397411881230756</v>
      </c>
      <c r="I43" s="70">
        <f t="shared" si="10"/>
        <v>0.24647136563137373</v>
      </c>
      <c r="J43" s="26"/>
      <c r="K43" s="75"/>
      <c r="L43" s="76" t="s">
        <v>309</v>
      </c>
      <c r="M43" s="73">
        <v>47092</v>
      </c>
      <c r="N43" s="69">
        <v>37366</v>
      </c>
      <c r="O43" s="69">
        <v>28781</v>
      </c>
      <c r="P43" s="69">
        <v>435</v>
      </c>
      <c r="Q43" s="69">
        <v>8150</v>
      </c>
      <c r="R43" s="69">
        <v>4854</v>
      </c>
      <c r="S43" s="69">
        <v>1515</v>
      </c>
      <c r="T43" s="77">
        <v>2821</v>
      </c>
      <c r="U43" s="78">
        <v>536</v>
      </c>
      <c r="V43" s="74" t="s">
        <v>588</v>
      </c>
    </row>
    <row r="44" spans="1:22" ht="14.25" customHeight="1">
      <c r="A44" s="75"/>
      <c r="B44" s="76" t="s">
        <v>310</v>
      </c>
      <c r="C44" s="69">
        <v>5794</v>
      </c>
      <c r="D44" s="70">
        <f>C44/C31*100</f>
        <v>1.7948749721196502</v>
      </c>
      <c r="E44" s="69">
        <v>5034</v>
      </c>
      <c r="F44" s="70">
        <f>E44/E31*100</f>
        <v>1.5642965016189878</v>
      </c>
      <c r="G44" s="71">
        <f t="shared" si="1"/>
        <v>-760</v>
      </c>
      <c r="H44" s="72">
        <f t="shared" si="9"/>
        <v>-13.117017604418363</v>
      </c>
      <c r="I44" s="70">
        <f t="shared" si="10"/>
        <v>-0.23057847050066238</v>
      </c>
      <c r="J44" s="26"/>
      <c r="K44" s="75"/>
      <c r="L44" s="76" t="s">
        <v>310</v>
      </c>
      <c r="M44" s="73">
        <v>5034</v>
      </c>
      <c r="N44" s="69">
        <v>4439</v>
      </c>
      <c r="O44" s="69">
        <v>4214</v>
      </c>
      <c r="P44" s="69">
        <v>28</v>
      </c>
      <c r="Q44" s="69">
        <v>197</v>
      </c>
      <c r="R44" s="69">
        <v>427</v>
      </c>
      <c r="S44" s="69">
        <v>32</v>
      </c>
      <c r="T44" s="77">
        <v>133</v>
      </c>
      <c r="U44" s="78">
        <v>3</v>
      </c>
      <c r="V44" s="74" t="s">
        <v>588</v>
      </c>
    </row>
    <row r="45" spans="1:22" ht="14.25" customHeight="1">
      <c r="A45" s="75"/>
      <c r="B45" s="76" t="s">
        <v>311</v>
      </c>
      <c r="C45" s="69">
        <v>4865</v>
      </c>
      <c r="D45" s="70">
        <f>C45/C31*100</f>
        <v>1.5070878045153775</v>
      </c>
      <c r="E45" s="69">
        <v>4842</v>
      </c>
      <c r="F45" s="70">
        <f>E45/E31*100</f>
        <v>1.5046332262294675</v>
      </c>
      <c r="G45" s="71">
        <f t="shared" si="1"/>
        <v>-23</v>
      </c>
      <c r="H45" s="72">
        <f t="shared" si="9"/>
        <v>-0.472764645426516</v>
      </c>
      <c r="I45" s="70">
        <f t="shared" si="10"/>
        <v>-0.002454578285910003</v>
      </c>
      <c r="J45" s="26"/>
      <c r="K45" s="75"/>
      <c r="L45" s="76" t="s">
        <v>311</v>
      </c>
      <c r="M45" s="73">
        <v>4842</v>
      </c>
      <c r="N45" s="69">
        <v>3056</v>
      </c>
      <c r="O45" s="69">
        <v>2320</v>
      </c>
      <c r="P45" s="69">
        <v>43</v>
      </c>
      <c r="Q45" s="69">
        <v>693</v>
      </c>
      <c r="R45" s="69">
        <v>1047</v>
      </c>
      <c r="S45" s="69">
        <v>136</v>
      </c>
      <c r="T45" s="77">
        <v>554</v>
      </c>
      <c r="U45" s="78">
        <v>49</v>
      </c>
      <c r="V45" s="74" t="s">
        <v>588</v>
      </c>
    </row>
    <row r="46" spans="1:22" ht="14.25" customHeight="1">
      <c r="A46" s="75"/>
      <c r="B46" s="76" t="s">
        <v>312</v>
      </c>
      <c r="C46" s="69">
        <v>10351</v>
      </c>
      <c r="D46" s="70">
        <f>C46/C31*100</f>
        <v>3.2065500235434063</v>
      </c>
      <c r="E46" s="69">
        <v>10038</v>
      </c>
      <c r="F46" s="70">
        <f>E46/E31*100</f>
        <v>3.1192706164583632</v>
      </c>
      <c r="G46" s="71">
        <f t="shared" si="1"/>
        <v>-313</v>
      </c>
      <c r="H46" s="72">
        <f t="shared" si="9"/>
        <v>-3.0238624287508453</v>
      </c>
      <c r="I46" s="70">
        <f t="shared" si="10"/>
        <v>-0.08727940708504311</v>
      </c>
      <c r="J46" s="47"/>
      <c r="K46" s="75"/>
      <c r="L46" s="76" t="s">
        <v>312</v>
      </c>
      <c r="M46" s="73">
        <v>10038</v>
      </c>
      <c r="N46" s="69">
        <v>5870</v>
      </c>
      <c r="O46" s="69">
        <v>5262</v>
      </c>
      <c r="P46" s="69">
        <v>79</v>
      </c>
      <c r="Q46" s="69">
        <v>529</v>
      </c>
      <c r="R46" s="69">
        <v>1235</v>
      </c>
      <c r="S46" s="69">
        <v>774</v>
      </c>
      <c r="T46" s="77">
        <v>2081</v>
      </c>
      <c r="U46" s="78">
        <v>78</v>
      </c>
      <c r="V46" s="74" t="s">
        <v>588</v>
      </c>
    </row>
    <row r="47" spans="1:22" ht="14.25" customHeight="1">
      <c r="A47" s="75"/>
      <c r="B47" s="76" t="s">
        <v>313</v>
      </c>
      <c r="C47" s="69">
        <v>13791</v>
      </c>
      <c r="D47" s="70">
        <f>C47/C31*100</f>
        <v>4.272198954177096</v>
      </c>
      <c r="E47" s="69">
        <v>13991</v>
      </c>
      <c r="F47" s="70">
        <f>E47/E31*100</f>
        <v>4.347650447785312</v>
      </c>
      <c r="G47" s="71">
        <f t="shared" si="1"/>
        <v>200</v>
      </c>
      <c r="H47" s="72">
        <f t="shared" si="9"/>
        <v>1.450221158726706</v>
      </c>
      <c r="I47" s="70">
        <f t="shared" si="10"/>
        <v>0.07545149360821579</v>
      </c>
      <c r="J47" s="26"/>
      <c r="K47" s="75"/>
      <c r="L47" s="76" t="s">
        <v>313</v>
      </c>
      <c r="M47" s="73">
        <v>13991</v>
      </c>
      <c r="N47" s="69">
        <v>10165</v>
      </c>
      <c r="O47" s="69">
        <v>5244</v>
      </c>
      <c r="P47" s="69">
        <v>136</v>
      </c>
      <c r="Q47" s="69">
        <v>4785</v>
      </c>
      <c r="R47" s="69">
        <v>802</v>
      </c>
      <c r="S47" s="69">
        <v>1315</v>
      </c>
      <c r="T47" s="77">
        <v>1345</v>
      </c>
      <c r="U47" s="78">
        <v>364</v>
      </c>
      <c r="V47" s="74" t="s">
        <v>588</v>
      </c>
    </row>
    <row r="48" spans="1:22" ht="14.25" customHeight="1">
      <c r="A48" s="75"/>
      <c r="B48" s="76" t="s">
        <v>314</v>
      </c>
      <c r="C48" s="69">
        <v>8354</v>
      </c>
      <c r="D48" s="70">
        <f>C48/C31*100</f>
        <v>2.5879160367772793</v>
      </c>
      <c r="E48" s="69">
        <v>8017</v>
      </c>
      <c r="F48" s="70">
        <f>E48/E31*100</f>
        <v>2.4912524937384637</v>
      </c>
      <c r="G48" s="71">
        <f t="shared" si="1"/>
        <v>-337</v>
      </c>
      <c r="H48" s="72">
        <f t="shared" si="9"/>
        <v>-4.033995690687096</v>
      </c>
      <c r="I48" s="70">
        <f t="shared" si="10"/>
        <v>-0.09666354303881564</v>
      </c>
      <c r="J48" s="26"/>
      <c r="K48" s="75"/>
      <c r="L48" s="76" t="s">
        <v>314</v>
      </c>
      <c r="M48" s="73">
        <v>8017</v>
      </c>
      <c r="N48" s="69">
        <v>5162</v>
      </c>
      <c r="O48" s="69">
        <v>3184</v>
      </c>
      <c r="P48" s="69">
        <v>118</v>
      </c>
      <c r="Q48" s="69">
        <v>1860</v>
      </c>
      <c r="R48" s="69">
        <v>525</v>
      </c>
      <c r="S48" s="69">
        <v>632</v>
      </c>
      <c r="T48" s="77">
        <v>1460</v>
      </c>
      <c r="U48" s="78">
        <v>236</v>
      </c>
      <c r="V48" s="74">
        <v>2</v>
      </c>
    </row>
    <row r="49" spans="1:22" ht="14.25" customHeight="1">
      <c r="A49" s="75"/>
      <c r="B49" s="76" t="s">
        <v>208</v>
      </c>
      <c r="C49" s="69">
        <v>12297</v>
      </c>
      <c r="D49" s="70">
        <f>C49/C31*100</f>
        <v>3.809385145349558</v>
      </c>
      <c r="E49" s="69">
        <v>12813</v>
      </c>
      <c r="F49" s="70">
        <f>E49/E31*100</f>
        <v>3.9815913935725247</v>
      </c>
      <c r="G49" s="71">
        <f t="shared" si="1"/>
        <v>516</v>
      </c>
      <c r="H49" s="72">
        <f t="shared" si="9"/>
        <v>4.196145401317394</v>
      </c>
      <c r="I49" s="70">
        <f t="shared" si="10"/>
        <v>0.1722062482229667</v>
      </c>
      <c r="J49" s="26"/>
      <c r="K49" s="75"/>
      <c r="L49" s="76" t="s">
        <v>208</v>
      </c>
      <c r="M49" s="73">
        <v>12813</v>
      </c>
      <c r="N49" s="69">
        <v>11916</v>
      </c>
      <c r="O49" s="69">
        <v>9162</v>
      </c>
      <c r="P49" s="69">
        <v>188</v>
      </c>
      <c r="Q49" s="69">
        <v>2566</v>
      </c>
      <c r="R49" s="69">
        <v>293</v>
      </c>
      <c r="S49" s="69">
        <v>110</v>
      </c>
      <c r="T49" s="77">
        <v>463</v>
      </c>
      <c r="U49" s="78">
        <v>31</v>
      </c>
      <c r="V49" s="74" t="s">
        <v>588</v>
      </c>
    </row>
    <row r="50" spans="1:22" ht="14.25" customHeight="1">
      <c r="A50" s="75"/>
      <c r="B50" s="76" t="s">
        <v>207</v>
      </c>
      <c r="C50" s="69">
        <v>16928</v>
      </c>
      <c r="D50" s="70">
        <f>C50/C31*100</f>
        <v>5.2439840400485735</v>
      </c>
      <c r="E50" s="69">
        <v>18148</v>
      </c>
      <c r="F50" s="70">
        <f>E50/E31*100</f>
        <v>5.639422509213626</v>
      </c>
      <c r="G50" s="71">
        <f t="shared" si="1"/>
        <v>1220</v>
      </c>
      <c r="H50" s="72">
        <f t="shared" si="9"/>
        <v>7.2069943289224945</v>
      </c>
      <c r="I50" s="70">
        <f t="shared" si="10"/>
        <v>0.3954384691650521</v>
      </c>
      <c r="J50" s="26"/>
      <c r="K50" s="75"/>
      <c r="L50" s="76" t="s">
        <v>207</v>
      </c>
      <c r="M50" s="73">
        <v>18148</v>
      </c>
      <c r="N50" s="69">
        <v>15314</v>
      </c>
      <c r="O50" s="69">
        <v>12550</v>
      </c>
      <c r="P50" s="69">
        <v>185</v>
      </c>
      <c r="Q50" s="69">
        <v>2579</v>
      </c>
      <c r="R50" s="69">
        <v>964</v>
      </c>
      <c r="S50" s="69">
        <v>1001</v>
      </c>
      <c r="T50" s="77">
        <v>799</v>
      </c>
      <c r="U50" s="78">
        <v>70</v>
      </c>
      <c r="V50" s="74" t="s">
        <v>588</v>
      </c>
    </row>
    <row r="51" spans="1:22" ht="14.25" customHeight="1">
      <c r="A51" s="75"/>
      <c r="B51" s="76" t="s">
        <v>209</v>
      </c>
      <c r="C51" s="69">
        <v>3564</v>
      </c>
      <c r="D51" s="70">
        <f>C51/C31*100</f>
        <v>1.1040618572030434</v>
      </c>
      <c r="E51" s="69">
        <v>3255</v>
      </c>
      <c r="F51" s="70">
        <f>E51/E31*100</f>
        <v>1.011478965587963</v>
      </c>
      <c r="G51" s="71">
        <f t="shared" si="1"/>
        <v>-309</v>
      </c>
      <c r="H51" s="72">
        <f t="shared" si="9"/>
        <v>-8.67003367003367</v>
      </c>
      <c r="I51" s="70">
        <f t="shared" si="10"/>
        <v>-0.09258289161508038</v>
      </c>
      <c r="J51" s="47"/>
      <c r="K51" s="75"/>
      <c r="L51" s="76" t="s">
        <v>209</v>
      </c>
      <c r="M51" s="73">
        <v>3255</v>
      </c>
      <c r="N51" s="69">
        <v>3137</v>
      </c>
      <c r="O51" s="69">
        <v>2613</v>
      </c>
      <c r="P51" s="69">
        <v>31</v>
      </c>
      <c r="Q51" s="69">
        <v>493</v>
      </c>
      <c r="R51" s="69">
        <v>103</v>
      </c>
      <c r="S51" s="69">
        <v>7</v>
      </c>
      <c r="T51" s="77">
        <v>7</v>
      </c>
      <c r="U51" s="78">
        <v>1</v>
      </c>
      <c r="V51" s="74" t="s">
        <v>588</v>
      </c>
    </row>
    <row r="52" spans="1:22" ht="14.25" customHeight="1">
      <c r="A52" s="75"/>
      <c r="B52" s="75" t="s">
        <v>231</v>
      </c>
      <c r="C52" s="69">
        <v>20842</v>
      </c>
      <c r="D52" s="70">
        <f>C52/C31*100</f>
        <v>6.456469480310277</v>
      </c>
      <c r="E52" s="69">
        <v>21536</v>
      </c>
      <c r="F52" s="70">
        <f>E52/E31*100</f>
        <v>6.692230722857871</v>
      </c>
      <c r="G52" s="71">
        <f t="shared" si="1"/>
        <v>694</v>
      </c>
      <c r="H52" s="72">
        <f t="shared" si="9"/>
        <v>3.3298147970444294</v>
      </c>
      <c r="I52" s="70">
        <f t="shared" si="10"/>
        <v>0.23576124254759367</v>
      </c>
      <c r="J52" s="47"/>
      <c r="K52" s="75"/>
      <c r="L52" s="75" t="s">
        <v>231</v>
      </c>
      <c r="M52" s="73">
        <v>21536</v>
      </c>
      <c r="N52" s="69">
        <v>16455</v>
      </c>
      <c r="O52" s="69">
        <v>11510</v>
      </c>
      <c r="P52" s="69">
        <v>441</v>
      </c>
      <c r="Q52" s="69">
        <v>4504</v>
      </c>
      <c r="R52" s="69">
        <v>1902</v>
      </c>
      <c r="S52" s="69">
        <v>354</v>
      </c>
      <c r="T52" s="69">
        <v>2679</v>
      </c>
      <c r="U52" s="78">
        <v>132</v>
      </c>
      <c r="V52" s="78">
        <v>14</v>
      </c>
    </row>
    <row r="53" spans="1:22" ht="14.25" customHeight="1">
      <c r="A53" s="75"/>
      <c r="B53" s="76" t="s">
        <v>315</v>
      </c>
      <c r="C53" s="69">
        <v>15096</v>
      </c>
      <c r="D53" s="70">
        <f>C53/C31*100</f>
        <v>4.676464028152958</v>
      </c>
      <c r="E53" s="69">
        <v>14870</v>
      </c>
      <c r="F53" s="70">
        <f>E53/E31*100</f>
        <v>4.62079638042796</v>
      </c>
      <c r="G53" s="71">
        <f t="shared" si="1"/>
        <v>-226</v>
      </c>
      <c r="H53" s="72">
        <f t="shared" si="9"/>
        <v>-1.4970853206147323</v>
      </c>
      <c r="I53" s="70">
        <f t="shared" si="10"/>
        <v>-0.05566764772499866</v>
      </c>
      <c r="J53" s="26"/>
      <c r="K53" s="75"/>
      <c r="L53" s="76" t="s">
        <v>315</v>
      </c>
      <c r="M53" s="73">
        <v>14870</v>
      </c>
      <c r="N53" s="69">
        <v>14870</v>
      </c>
      <c r="O53" s="69">
        <v>14173</v>
      </c>
      <c r="P53" s="77">
        <v>49</v>
      </c>
      <c r="Q53" s="77">
        <v>648</v>
      </c>
      <c r="R53" s="77" t="s">
        <v>588</v>
      </c>
      <c r="S53" s="77" t="s">
        <v>588</v>
      </c>
      <c r="T53" s="77" t="s">
        <v>588</v>
      </c>
      <c r="U53" s="74" t="s">
        <v>588</v>
      </c>
      <c r="V53" s="74" t="s">
        <v>588</v>
      </c>
    </row>
    <row r="54" spans="1:22" ht="21" customHeight="1">
      <c r="A54" s="607" t="s">
        <v>233</v>
      </c>
      <c r="B54" s="607"/>
      <c r="C54" s="79">
        <f>C55+C58+C62</f>
        <v>268323</v>
      </c>
      <c r="D54" s="80">
        <v>100</v>
      </c>
      <c r="E54" s="79">
        <f>E55+E58+E62</f>
        <v>274820</v>
      </c>
      <c r="F54" s="80">
        <v>100</v>
      </c>
      <c r="G54" s="79">
        <f>E54-C54</f>
        <v>6497</v>
      </c>
      <c r="H54" s="81">
        <f>G54/C54*100</f>
        <v>2.421335479999851</v>
      </c>
      <c r="I54" s="82" t="s">
        <v>589</v>
      </c>
      <c r="J54" s="47"/>
      <c r="K54" s="607" t="s">
        <v>233</v>
      </c>
      <c r="L54" s="608"/>
      <c r="M54" s="83">
        <f aca="true" t="shared" si="13" ref="M54:U54">M55+M58+M62</f>
        <v>274820</v>
      </c>
      <c r="N54" s="79">
        <f t="shared" si="13"/>
        <v>239481</v>
      </c>
      <c r="O54" s="79">
        <f t="shared" si="13"/>
        <v>128261</v>
      </c>
      <c r="P54" s="79">
        <f t="shared" si="13"/>
        <v>8604</v>
      </c>
      <c r="Q54" s="79">
        <f t="shared" si="13"/>
        <v>102616</v>
      </c>
      <c r="R54" s="79">
        <f t="shared" si="13"/>
        <v>8323</v>
      </c>
      <c r="S54" s="79">
        <f t="shared" si="13"/>
        <v>2076</v>
      </c>
      <c r="T54" s="79">
        <f t="shared" si="13"/>
        <v>10573</v>
      </c>
      <c r="U54" s="79">
        <f t="shared" si="13"/>
        <v>13566</v>
      </c>
      <c r="V54" s="79">
        <f>V58+V62</f>
        <v>801</v>
      </c>
    </row>
    <row r="55" spans="1:22" ht="18" customHeight="1">
      <c r="A55" s="606" t="s">
        <v>241</v>
      </c>
      <c r="B55" s="606"/>
      <c r="C55" s="69">
        <f>C56+C57</f>
        <v>5770</v>
      </c>
      <c r="D55" s="70">
        <f>C55/C54*100</f>
        <v>2.150393369185646</v>
      </c>
      <c r="E55" s="69">
        <f>E56+E57</f>
        <v>4912</v>
      </c>
      <c r="F55" s="70">
        <f>E55/E54*100</f>
        <v>1.7873517211265555</v>
      </c>
      <c r="G55" s="71">
        <f t="shared" si="1"/>
        <v>-858</v>
      </c>
      <c r="H55" s="72">
        <f>G55/C55*100</f>
        <v>-14.870017331022531</v>
      </c>
      <c r="I55" s="70">
        <f>F55-D55</f>
        <v>-0.36304164805909034</v>
      </c>
      <c r="J55" s="47"/>
      <c r="K55" s="606" t="s">
        <v>241</v>
      </c>
      <c r="L55" s="611"/>
      <c r="M55" s="73">
        <f>SUM(M56:M57)</f>
        <v>4912</v>
      </c>
      <c r="N55" s="69">
        <f aca="true" t="shared" si="14" ref="N55:U55">SUM(N56:N57)</f>
        <v>1432</v>
      </c>
      <c r="O55" s="69">
        <f t="shared" si="14"/>
        <v>474</v>
      </c>
      <c r="P55" s="69">
        <f t="shared" si="14"/>
        <v>10</v>
      </c>
      <c r="Q55" s="69">
        <f t="shared" si="14"/>
        <v>948</v>
      </c>
      <c r="R55" s="69">
        <f t="shared" si="14"/>
        <v>137</v>
      </c>
      <c r="S55" s="69">
        <f t="shared" si="14"/>
        <v>41</v>
      </c>
      <c r="T55" s="69">
        <f t="shared" si="14"/>
        <v>506</v>
      </c>
      <c r="U55" s="69">
        <f t="shared" si="14"/>
        <v>2796</v>
      </c>
      <c r="V55" s="74" t="s">
        <v>588</v>
      </c>
    </row>
    <row r="56" spans="1:22" ht="14.25" customHeight="1">
      <c r="A56" s="75"/>
      <c r="B56" s="76" t="s">
        <v>306</v>
      </c>
      <c r="C56" s="69">
        <v>5301</v>
      </c>
      <c r="D56" s="70">
        <f>C56/C54*100</f>
        <v>1.9756040294719426</v>
      </c>
      <c r="E56" s="69">
        <v>4558</v>
      </c>
      <c r="F56" s="70">
        <f>E56/E54*100</f>
        <v>1.6585401353613274</v>
      </c>
      <c r="G56" s="71">
        <f t="shared" si="1"/>
        <v>-743</v>
      </c>
      <c r="H56" s="72">
        <f aca="true" t="shared" si="15" ref="H56:H76">G56/C56*100</f>
        <v>-14.016223354084135</v>
      </c>
      <c r="I56" s="70">
        <f aca="true" t="shared" si="16" ref="I56:I76">F56-D56</f>
        <v>-0.3170638941106152</v>
      </c>
      <c r="J56" s="26"/>
      <c r="K56" s="75"/>
      <c r="L56" s="76" t="s">
        <v>306</v>
      </c>
      <c r="M56" s="73">
        <v>4558</v>
      </c>
      <c r="N56" s="69">
        <v>1312</v>
      </c>
      <c r="O56" s="69">
        <v>428</v>
      </c>
      <c r="P56" s="69">
        <v>10</v>
      </c>
      <c r="Q56" s="69">
        <v>874</v>
      </c>
      <c r="R56" s="69">
        <v>112</v>
      </c>
      <c r="S56" s="69">
        <v>36</v>
      </c>
      <c r="T56" s="77">
        <v>473</v>
      </c>
      <c r="U56" s="78">
        <v>2625</v>
      </c>
      <c r="V56" s="74" t="s">
        <v>588</v>
      </c>
    </row>
    <row r="57" spans="1:22" ht="14.25" customHeight="1">
      <c r="A57" s="75"/>
      <c r="B57" s="76" t="s">
        <v>242</v>
      </c>
      <c r="C57" s="69">
        <v>469</v>
      </c>
      <c r="D57" s="70">
        <f>C57/C54*100</f>
        <v>0.17478933971370325</v>
      </c>
      <c r="E57" s="69">
        <v>354</v>
      </c>
      <c r="F57" s="70">
        <f>E57/E54*100</f>
        <v>0.12881158576522814</v>
      </c>
      <c r="G57" s="71">
        <f t="shared" si="1"/>
        <v>-115</v>
      </c>
      <c r="H57" s="72">
        <f t="shared" si="15"/>
        <v>-24.520255863539443</v>
      </c>
      <c r="I57" s="70">
        <f t="shared" si="16"/>
        <v>-0.045977753948475114</v>
      </c>
      <c r="J57" s="47"/>
      <c r="K57" s="75"/>
      <c r="L57" s="76" t="s">
        <v>242</v>
      </c>
      <c r="M57" s="73">
        <v>354</v>
      </c>
      <c r="N57" s="69">
        <v>120</v>
      </c>
      <c r="O57" s="69">
        <v>46</v>
      </c>
      <c r="P57" s="77" t="s">
        <v>588</v>
      </c>
      <c r="Q57" s="69">
        <v>74</v>
      </c>
      <c r="R57" s="69">
        <v>25</v>
      </c>
      <c r="S57" s="69">
        <v>5</v>
      </c>
      <c r="T57" s="77">
        <v>33</v>
      </c>
      <c r="U57" s="78">
        <v>171</v>
      </c>
      <c r="V57" s="74" t="s">
        <v>588</v>
      </c>
    </row>
    <row r="58" spans="1:22" ht="18" customHeight="1">
      <c r="A58" s="606" t="s">
        <v>226</v>
      </c>
      <c r="B58" s="606"/>
      <c r="C58" s="69">
        <f>SUM(C59:C61)</f>
        <v>49237</v>
      </c>
      <c r="D58" s="70">
        <f>C58/C54*100</f>
        <v>18.34989918866441</v>
      </c>
      <c r="E58" s="69">
        <f>SUM(E59:E61)</f>
        <v>48755</v>
      </c>
      <c r="F58" s="70">
        <f>E58/E54*100</f>
        <v>17.740703005603667</v>
      </c>
      <c r="G58" s="71">
        <f t="shared" si="1"/>
        <v>-482</v>
      </c>
      <c r="H58" s="72">
        <f t="shared" si="15"/>
        <v>-0.9789386030830473</v>
      </c>
      <c r="I58" s="70">
        <f t="shared" si="16"/>
        <v>-0.6091961830607424</v>
      </c>
      <c r="J58" s="47"/>
      <c r="K58" s="606" t="s">
        <v>226</v>
      </c>
      <c r="L58" s="611"/>
      <c r="M58" s="73">
        <f>SUM(M59:M61)</f>
        <v>48755</v>
      </c>
      <c r="N58" s="69">
        <f aca="true" t="shared" si="17" ref="N58:V58">SUM(N59:N61)</f>
        <v>41452</v>
      </c>
      <c r="O58" s="69">
        <f t="shared" si="17"/>
        <v>26643</v>
      </c>
      <c r="P58" s="69">
        <f t="shared" si="17"/>
        <v>2821</v>
      </c>
      <c r="Q58" s="69">
        <f t="shared" si="17"/>
        <v>11988</v>
      </c>
      <c r="R58" s="69">
        <f t="shared" si="17"/>
        <v>2966</v>
      </c>
      <c r="S58" s="69">
        <f t="shared" si="17"/>
        <v>109</v>
      </c>
      <c r="T58" s="69">
        <f t="shared" si="17"/>
        <v>823</v>
      </c>
      <c r="U58" s="69">
        <f t="shared" si="17"/>
        <v>2753</v>
      </c>
      <c r="V58" s="69">
        <f t="shared" si="17"/>
        <v>652</v>
      </c>
    </row>
    <row r="59" spans="1:22" ht="14.25" customHeight="1">
      <c r="A59" s="75"/>
      <c r="B59" s="76" t="s">
        <v>307</v>
      </c>
      <c r="C59" s="69">
        <v>32</v>
      </c>
      <c r="D59" s="70">
        <f>C59/C54*100</f>
        <v>0.011925925097736684</v>
      </c>
      <c r="E59" s="69">
        <v>27</v>
      </c>
      <c r="F59" s="70">
        <f>E59/E54*100</f>
        <v>0.009824612473619095</v>
      </c>
      <c r="G59" s="71">
        <f t="shared" si="1"/>
        <v>-5</v>
      </c>
      <c r="H59" s="72">
        <f t="shared" si="15"/>
        <v>-15.625</v>
      </c>
      <c r="I59" s="70">
        <f t="shared" si="16"/>
        <v>-0.0021013126241175885</v>
      </c>
      <c r="J59" s="26"/>
      <c r="K59" s="75"/>
      <c r="L59" s="76" t="s">
        <v>307</v>
      </c>
      <c r="M59" s="73">
        <v>27</v>
      </c>
      <c r="N59" s="69">
        <v>23</v>
      </c>
      <c r="O59" s="69">
        <v>18</v>
      </c>
      <c r="P59" s="69">
        <v>2</v>
      </c>
      <c r="Q59" s="77">
        <v>3</v>
      </c>
      <c r="R59" s="77">
        <v>4</v>
      </c>
      <c r="S59" s="77" t="s">
        <v>588</v>
      </c>
      <c r="T59" s="77" t="s">
        <v>588</v>
      </c>
      <c r="U59" s="74" t="s">
        <v>588</v>
      </c>
      <c r="V59" s="74" t="s">
        <v>588</v>
      </c>
    </row>
    <row r="60" spans="1:22" ht="14.25" customHeight="1">
      <c r="A60" s="75"/>
      <c r="B60" s="76" t="s">
        <v>227</v>
      </c>
      <c r="C60" s="69">
        <v>8392</v>
      </c>
      <c r="D60" s="70">
        <f>C60/C54*100</f>
        <v>3.1275738568814453</v>
      </c>
      <c r="E60" s="69">
        <v>9242</v>
      </c>
      <c r="F60" s="70">
        <f>E60/E54*100</f>
        <v>3.3629284622662103</v>
      </c>
      <c r="G60" s="71">
        <f t="shared" si="1"/>
        <v>850</v>
      </c>
      <c r="H60" s="72">
        <f t="shared" si="15"/>
        <v>10.128693994280267</v>
      </c>
      <c r="I60" s="70">
        <f t="shared" si="16"/>
        <v>0.23535460538476505</v>
      </c>
      <c r="J60" s="47"/>
      <c r="K60" s="75"/>
      <c r="L60" s="76" t="s">
        <v>227</v>
      </c>
      <c r="M60" s="73">
        <v>9242</v>
      </c>
      <c r="N60" s="69">
        <v>6543</v>
      </c>
      <c r="O60" s="69">
        <v>4965</v>
      </c>
      <c r="P60" s="69">
        <v>236</v>
      </c>
      <c r="Q60" s="69">
        <v>1342</v>
      </c>
      <c r="R60" s="69">
        <v>1416</v>
      </c>
      <c r="S60" s="69">
        <v>20</v>
      </c>
      <c r="T60" s="77">
        <v>50</v>
      </c>
      <c r="U60" s="78">
        <v>1213</v>
      </c>
      <c r="V60" s="74" t="s">
        <v>588</v>
      </c>
    </row>
    <row r="61" spans="1:22" ht="14.25" customHeight="1">
      <c r="A61" s="75"/>
      <c r="B61" s="76" t="s">
        <v>228</v>
      </c>
      <c r="C61" s="69">
        <v>40813</v>
      </c>
      <c r="D61" s="70">
        <f>C61/C54*100</f>
        <v>15.210399406685227</v>
      </c>
      <c r="E61" s="69">
        <v>39486</v>
      </c>
      <c r="F61" s="70">
        <f>E61/E54*100</f>
        <v>14.367949930863839</v>
      </c>
      <c r="G61" s="71">
        <f t="shared" si="1"/>
        <v>-1327</v>
      </c>
      <c r="H61" s="72">
        <f t="shared" si="15"/>
        <v>-3.2514149903217113</v>
      </c>
      <c r="I61" s="70">
        <f t="shared" si="16"/>
        <v>-0.8424494758213878</v>
      </c>
      <c r="J61" s="47"/>
      <c r="K61" s="75"/>
      <c r="L61" s="76" t="s">
        <v>228</v>
      </c>
      <c r="M61" s="73">
        <v>39486</v>
      </c>
      <c r="N61" s="69">
        <v>34886</v>
      </c>
      <c r="O61" s="69">
        <v>21660</v>
      </c>
      <c r="P61" s="69">
        <v>2583</v>
      </c>
      <c r="Q61" s="69">
        <v>10643</v>
      </c>
      <c r="R61" s="69">
        <v>1546</v>
      </c>
      <c r="S61" s="69">
        <v>89</v>
      </c>
      <c r="T61" s="69">
        <v>773</v>
      </c>
      <c r="U61" s="78">
        <v>1540</v>
      </c>
      <c r="V61" s="78">
        <v>652</v>
      </c>
    </row>
    <row r="62" spans="1:22" ht="18" customHeight="1">
      <c r="A62" s="606" t="s">
        <v>229</v>
      </c>
      <c r="B62" s="606"/>
      <c r="C62" s="69">
        <f>SUM(C63:C76)</f>
        <v>213316</v>
      </c>
      <c r="D62" s="70">
        <f>C62/C54*100</f>
        <v>79.49970744214994</v>
      </c>
      <c r="E62" s="69">
        <f>SUM(E63:E76)</f>
        <v>221153</v>
      </c>
      <c r="F62" s="70">
        <f>E62/E54*100</f>
        <v>80.47194527326977</v>
      </c>
      <c r="G62" s="71">
        <f t="shared" si="1"/>
        <v>7837</v>
      </c>
      <c r="H62" s="72">
        <f t="shared" si="15"/>
        <v>3.673892253745617</v>
      </c>
      <c r="I62" s="70">
        <f t="shared" si="16"/>
        <v>0.972237831119827</v>
      </c>
      <c r="J62" s="47"/>
      <c r="K62" s="606" t="s">
        <v>229</v>
      </c>
      <c r="L62" s="611"/>
      <c r="M62" s="73">
        <f>SUM(M63:M76)</f>
        <v>221153</v>
      </c>
      <c r="N62" s="69">
        <f aca="true" t="shared" si="18" ref="N62:V62">SUM(N63:N76)</f>
        <v>196597</v>
      </c>
      <c r="O62" s="69">
        <f t="shared" si="18"/>
        <v>101144</v>
      </c>
      <c r="P62" s="69">
        <f t="shared" si="18"/>
        <v>5773</v>
      </c>
      <c r="Q62" s="69">
        <f t="shared" si="18"/>
        <v>89680</v>
      </c>
      <c r="R62" s="69">
        <f t="shared" si="18"/>
        <v>5220</v>
      </c>
      <c r="S62" s="69">
        <f t="shared" si="18"/>
        <v>1926</v>
      </c>
      <c r="T62" s="69">
        <f t="shared" si="18"/>
        <v>9244</v>
      </c>
      <c r="U62" s="69">
        <f t="shared" si="18"/>
        <v>8017</v>
      </c>
      <c r="V62" s="69">
        <f t="shared" si="18"/>
        <v>149</v>
      </c>
    </row>
    <row r="63" spans="1:22" ht="14.25" customHeight="1">
      <c r="A63" s="75"/>
      <c r="B63" s="76" t="s">
        <v>230</v>
      </c>
      <c r="C63" s="69">
        <v>423</v>
      </c>
      <c r="D63" s="70">
        <f>C63/C54*100</f>
        <v>0.1576458223857068</v>
      </c>
      <c r="E63" s="69">
        <v>536</v>
      </c>
      <c r="F63" s="70">
        <f>E63/E54*100</f>
        <v>0.19503675132814205</v>
      </c>
      <c r="G63" s="71">
        <f t="shared" si="1"/>
        <v>113</v>
      </c>
      <c r="H63" s="72">
        <f t="shared" si="15"/>
        <v>26.713947990543733</v>
      </c>
      <c r="I63" s="70">
        <f t="shared" si="16"/>
        <v>0.03739092894243526</v>
      </c>
      <c r="J63" s="26"/>
      <c r="K63" s="75"/>
      <c r="L63" s="76" t="s">
        <v>230</v>
      </c>
      <c r="M63" s="73">
        <v>536</v>
      </c>
      <c r="N63" s="69">
        <v>533</v>
      </c>
      <c r="O63" s="69">
        <v>389</v>
      </c>
      <c r="P63" s="77">
        <v>43</v>
      </c>
      <c r="Q63" s="77">
        <v>101</v>
      </c>
      <c r="R63" s="77">
        <v>3</v>
      </c>
      <c r="S63" s="77" t="s">
        <v>588</v>
      </c>
      <c r="T63" s="77" t="s">
        <v>588</v>
      </c>
      <c r="U63" s="74" t="s">
        <v>588</v>
      </c>
      <c r="V63" s="74" t="s">
        <v>588</v>
      </c>
    </row>
    <row r="64" spans="1:22" ht="14.25" customHeight="1">
      <c r="A64" s="75"/>
      <c r="B64" s="76" t="s">
        <v>240</v>
      </c>
      <c r="C64" s="69">
        <v>4215</v>
      </c>
      <c r="D64" s="70">
        <f>C64/C54*100</f>
        <v>1.5708679464675037</v>
      </c>
      <c r="E64" s="69">
        <v>4280</v>
      </c>
      <c r="F64" s="70">
        <f>E64/E54*100</f>
        <v>1.5573830143366567</v>
      </c>
      <c r="G64" s="71">
        <f t="shared" si="1"/>
        <v>65</v>
      </c>
      <c r="H64" s="72">
        <f t="shared" si="15"/>
        <v>1.542111506524318</v>
      </c>
      <c r="I64" s="70">
        <f t="shared" si="16"/>
        <v>-0.013484932130847005</v>
      </c>
      <c r="J64" s="26"/>
      <c r="K64" s="75"/>
      <c r="L64" s="76" t="s">
        <v>240</v>
      </c>
      <c r="M64" s="73">
        <v>4280</v>
      </c>
      <c r="N64" s="69">
        <v>3925</v>
      </c>
      <c r="O64" s="69">
        <v>2680</v>
      </c>
      <c r="P64" s="69">
        <v>493</v>
      </c>
      <c r="Q64" s="69">
        <v>752</v>
      </c>
      <c r="R64" s="69">
        <v>116</v>
      </c>
      <c r="S64" s="69">
        <v>8</v>
      </c>
      <c r="T64" s="77">
        <v>193</v>
      </c>
      <c r="U64" s="78">
        <v>38</v>
      </c>
      <c r="V64" s="74" t="s">
        <v>588</v>
      </c>
    </row>
    <row r="65" spans="1:22" ht="14.25" customHeight="1">
      <c r="A65" s="75"/>
      <c r="B65" s="76" t="s">
        <v>308</v>
      </c>
      <c r="C65" s="69">
        <v>5233</v>
      </c>
      <c r="D65" s="70">
        <f>C65/C54*100</f>
        <v>1.950261438639252</v>
      </c>
      <c r="E65" s="69">
        <v>5830</v>
      </c>
      <c r="F65" s="70">
        <f>E65/E54*100</f>
        <v>2.121388545229605</v>
      </c>
      <c r="G65" s="71">
        <f t="shared" si="1"/>
        <v>597</v>
      </c>
      <c r="H65" s="72">
        <f t="shared" si="15"/>
        <v>11.408369959870056</v>
      </c>
      <c r="I65" s="70">
        <f t="shared" si="16"/>
        <v>0.17112710659035302</v>
      </c>
      <c r="J65" s="26"/>
      <c r="K65" s="75"/>
      <c r="L65" s="76" t="s">
        <v>308</v>
      </c>
      <c r="M65" s="73">
        <v>5830</v>
      </c>
      <c r="N65" s="69">
        <v>5487</v>
      </c>
      <c r="O65" s="69">
        <v>2547</v>
      </c>
      <c r="P65" s="69">
        <v>227</v>
      </c>
      <c r="Q65" s="69">
        <v>2713</v>
      </c>
      <c r="R65" s="69">
        <v>222</v>
      </c>
      <c r="S65" s="69">
        <v>4</v>
      </c>
      <c r="T65" s="77">
        <v>52</v>
      </c>
      <c r="U65" s="78">
        <v>65</v>
      </c>
      <c r="V65" s="74" t="s">
        <v>588</v>
      </c>
    </row>
    <row r="66" spans="1:22" ht="14.25" customHeight="1">
      <c r="A66" s="75"/>
      <c r="B66" s="76" t="s">
        <v>309</v>
      </c>
      <c r="C66" s="69">
        <v>51733</v>
      </c>
      <c r="D66" s="70">
        <f>C66/C54*100</f>
        <v>19.28012134628787</v>
      </c>
      <c r="E66" s="69">
        <v>51582</v>
      </c>
      <c r="F66" s="70">
        <f>E66/E54*100</f>
        <v>18.769376319045193</v>
      </c>
      <c r="G66" s="71">
        <f t="shared" si="1"/>
        <v>-151</v>
      </c>
      <c r="H66" s="72">
        <f t="shared" si="15"/>
        <v>-0.2918833239904896</v>
      </c>
      <c r="I66" s="70">
        <f t="shared" si="16"/>
        <v>-0.5107450272426775</v>
      </c>
      <c r="J66" s="26"/>
      <c r="K66" s="75"/>
      <c r="L66" s="76" t="s">
        <v>309</v>
      </c>
      <c r="M66" s="73">
        <v>51582</v>
      </c>
      <c r="N66" s="69">
        <v>45072</v>
      </c>
      <c r="O66" s="69">
        <v>16633</v>
      </c>
      <c r="P66" s="69">
        <v>1099</v>
      </c>
      <c r="Q66" s="69">
        <v>27340</v>
      </c>
      <c r="R66" s="69">
        <v>1828</v>
      </c>
      <c r="S66" s="69">
        <v>395</v>
      </c>
      <c r="T66" s="77">
        <v>1724</v>
      </c>
      <c r="U66" s="78">
        <v>2563</v>
      </c>
      <c r="V66" s="74" t="s">
        <v>588</v>
      </c>
    </row>
    <row r="67" spans="1:22" ht="14.25" customHeight="1">
      <c r="A67" s="75"/>
      <c r="B67" s="76" t="s">
        <v>310</v>
      </c>
      <c r="C67" s="69">
        <v>7271</v>
      </c>
      <c r="D67" s="70">
        <f>C67/C54*100</f>
        <v>2.709793793301357</v>
      </c>
      <c r="E67" s="69">
        <v>6974</v>
      </c>
      <c r="F67" s="70">
        <f>E67/E54*100</f>
        <v>2.5376610144822065</v>
      </c>
      <c r="G67" s="71">
        <f t="shared" si="1"/>
        <v>-297</v>
      </c>
      <c r="H67" s="72">
        <f t="shared" si="15"/>
        <v>-4.084720121028744</v>
      </c>
      <c r="I67" s="70">
        <f t="shared" si="16"/>
        <v>-0.17213277881915046</v>
      </c>
      <c r="J67" s="26"/>
      <c r="K67" s="75"/>
      <c r="L67" s="76" t="s">
        <v>310</v>
      </c>
      <c r="M67" s="73">
        <v>6974</v>
      </c>
      <c r="N67" s="69">
        <v>6707</v>
      </c>
      <c r="O67" s="69">
        <v>5167</v>
      </c>
      <c r="P67" s="69">
        <v>204</v>
      </c>
      <c r="Q67" s="69">
        <v>1336</v>
      </c>
      <c r="R67" s="69">
        <v>126</v>
      </c>
      <c r="S67" s="69">
        <v>15</v>
      </c>
      <c r="T67" s="77">
        <v>101</v>
      </c>
      <c r="U67" s="78">
        <v>25</v>
      </c>
      <c r="V67" s="74" t="s">
        <v>588</v>
      </c>
    </row>
    <row r="68" spans="1:22" ht="14.25" customHeight="1">
      <c r="A68" s="75"/>
      <c r="B68" s="76" t="s">
        <v>311</v>
      </c>
      <c r="C68" s="69">
        <v>3507</v>
      </c>
      <c r="D68" s="70">
        <f>C68/C54*100</f>
        <v>1.3070068536800796</v>
      </c>
      <c r="E68" s="69">
        <v>3870</v>
      </c>
      <c r="F68" s="70">
        <f>E68/E54*100</f>
        <v>1.4081944545520704</v>
      </c>
      <c r="G68" s="71">
        <f t="shared" si="1"/>
        <v>363</v>
      </c>
      <c r="H68" s="72">
        <f t="shared" si="15"/>
        <v>10.350727117194184</v>
      </c>
      <c r="I68" s="70">
        <f t="shared" si="16"/>
        <v>0.10118760087199075</v>
      </c>
      <c r="J68" s="26"/>
      <c r="K68" s="75"/>
      <c r="L68" s="76" t="s">
        <v>311</v>
      </c>
      <c r="M68" s="73">
        <v>3870</v>
      </c>
      <c r="N68" s="69">
        <v>2750</v>
      </c>
      <c r="O68" s="69">
        <v>1607</v>
      </c>
      <c r="P68" s="69">
        <v>73</v>
      </c>
      <c r="Q68" s="69">
        <v>1070</v>
      </c>
      <c r="R68" s="69">
        <v>594</v>
      </c>
      <c r="S68" s="69">
        <v>32</v>
      </c>
      <c r="T68" s="77">
        <v>243</v>
      </c>
      <c r="U68" s="78">
        <v>251</v>
      </c>
      <c r="V68" s="74" t="s">
        <v>588</v>
      </c>
    </row>
    <row r="69" spans="1:22" ht="14.25" customHeight="1">
      <c r="A69" s="75"/>
      <c r="B69" s="76" t="s">
        <v>312</v>
      </c>
      <c r="C69" s="69">
        <v>5936</v>
      </c>
      <c r="D69" s="70">
        <f>C69/C54*100</f>
        <v>2.212259105630155</v>
      </c>
      <c r="E69" s="69">
        <v>6653</v>
      </c>
      <c r="F69" s="70">
        <f>E69/E54*100</f>
        <v>2.4208572884069572</v>
      </c>
      <c r="G69" s="71">
        <f t="shared" si="1"/>
        <v>717</v>
      </c>
      <c r="H69" s="72">
        <f t="shared" si="15"/>
        <v>12.078840970350404</v>
      </c>
      <c r="I69" s="70">
        <f t="shared" si="16"/>
        <v>0.20859818277680242</v>
      </c>
      <c r="J69" s="47"/>
      <c r="K69" s="75"/>
      <c r="L69" s="76" t="s">
        <v>312</v>
      </c>
      <c r="M69" s="73">
        <v>6653</v>
      </c>
      <c r="N69" s="69">
        <v>4805</v>
      </c>
      <c r="O69" s="69">
        <v>3092</v>
      </c>
      <c r="P69" s="69">
        <v>141</v>
      </c>
      <c r="Q69" s="69">
        <v>1572</v>
      </c>
      <c r="R69" s="69">
        <v>315</v>
      </c>
      <c r="S69" s="69">
        <v>69</v>
      </c>
      <c r="T69" s="77">
        <v>800</v>
      </c>
      <c r="U69" s="78">
        <v>664</v>
      </c>
      <c r="V69" s="74" t="s">
        <v>588</v>
      </c>
    </row>
    <row r="70" spans="1:22" ht="14.25" customHeight="1">
      <c r="A70" s="75"/>
      <c r="B70" s="76" t="s">
        <v>313</v>
      </c>
      <c r="C70" s="69">
        <v>23397</v>
      </c>
      <c r="D70" s="70">
        <f>C70/C54*100</f>
        <v>8.719714672242036</v>
      </c>
      <c r="E70" s="69">
        <v>23090</v>
      </c>
      <c r="F70" s="70">
        <f>E70/E54*100</f>
        <v>8.401863037624627</v>
      </c>
      <c r="G70" s="71">
        <f t="shared" si="1"/>
        <v>-307</v>
      </c>
      <c r="H70" s="72">
        <f t="shared" si="15"/>
        <v>-1.3121340342778989</v>
      </c>
      <c r="I70" s="70">
        <f t="shared" si="16"/>
        <v>-0.3178516346174085</v>
      </c>
      <c r="J70" s="26"/>
      <c r="K70" s="75"/>
      <c r="L70" s="76" t="s">
        <v>313</v>
      </c>
      <c r="M70" s="73">
        <v>23090</v>
      </c>
      <c r="N70" s="69">
        <v>19087</v>
      </c>
      <c r="O70" s="69">
        <v>4399</v>
      </c>
      <c r="P70" s="69">
        <v>341</v>
      </c>
      <c r="Q70" s="69">
        <v>14347</v>
      </c>
      <c r="R70" s="69">
        <v>455</v>
      </c>
      <c r="S70" s="69">
        <v>621</v>
      </c>
      <c r="T70" s="77">
        <v>1090</v>
      </c>
      <c r="U70" s="78">
        <v>1837</v>
      </c>
      <c r="V70" s="74" t="s">
        <v>588</v>
      </c>
    </row>
    <row r="71" spans="1:22" ht="14.25" customHeight="1">
      <c r="A71" s="75"/>
      <c r="B71" s="76" t="s">
        <v>314</v>
      </c>
      <c r="C71" s="69">
        <v>13289</v>
      </c>
      <c r="D71" s="70">
        <f>C71/C54*100</f>
        <v>4.952613081994462</v>
      </c>
      <c r="E71" s="69">
        <v>12893</v>
      </c>
      <c r="F71" s="70">
        <f>E71/E54*100</f>
        <v>4.691434393421148</v>
      </c>
      <c r="G71" s="71">
        <f t="shared" si="1"/>
        <v>-396</v>
      </c>
      <c r="H71" s="72">
        <f t="shared" si="15"/>
        <v>-2.979908194747536</v>
      </c>
      <c r="I71" s="70">
        <f t="shared" si="16"/>
        <v>-0.26117868857331406</v>
      </c>
      <c r="J71" s="26"/>
      <c r="K71" s="75"/>
      <c r="L71" s="76" t="s">
        <v>314</v>
      </c>
      <c r="M71" s="73">
        <v>12893</v>
      </c>
      <c r="N71" s="69">
        <v>8818</v>
      </c>
      <c r="O71" s="69">
        <v>3375</v>
      </c>
      <c r="P71" s="69">
        <v>175</v>
      </c>
      <c r="Q71" s="69">
        <v>5268</v>
      </c>
      <c r="R71" s="69">
        <v>331</v>
      </c>
      <c r="S71" s="69">
        <v>411</v>
      </c>
      <c r="T71" s="77">
        <v>2147</v>
      </c>
      <c r="U71" s="78">
        <v>1159</v>
      </c>
      <c r="V71" s="78">
        <v>27</v>
      </c>
    </row>
    <row r="72" spans="1:22" ht="14.25" customHeight="1">
      <c r="A72" s="75"/>
      <c r="B72" s="76" t="s">
        <v>208</v>
      </c>
      <c r="C72" s="69">
        <v>16459</v>
      </c>
      <c r="D72" s="70">
        <f>C72/C54*100</f>
        <v>6.134025036989002</v>
      </c>
      <c r="E72" s="69">
        <v>19610</v>
      </c>
      <c r="F72" s="70">
        <f>E72/E54*100</f>
        <v>7.135579652135944</v>
      </c>
      <c r="G72" s="71">
        <f t="shared" si="1"/>
        <v>3151</v>
      </c>
      <c r="H72" s="72">
        <f t="shared" si="15"/>
        <v>19.14454098061851</v>
      </c>
      <c r="I72" s="70">
        <f t="shared" si="16"/>
        <v>1.0015546151469419</v>
      </c>
      <c r="J72" s="26"/>
      <c r="K72" s="75"/>
      <c r="L72" s="76" t="s">
        <v>208</v>
      </c>
      <c r="M72" s="73">
        <v>19610</v>
      </c>
      <c r="N72" s="69">
        <v>17827</v>
      </c>
      <c r="O72" s="69">
        <v>10506</v>
      </c>
      <c r="P72" s="69">
        <v>449</v>
      </c>
      <c r="Q72" s="69">
        <v>6872</v>
      </c>
      <c r="R72" s="69">
        <v>133</v>
      </c>
      <c r="S72" s="69">
        <v>196</v>
      </c>
      <c r="T72" s="77">
        <v>1316</v>
      </c>
      <c r="U72" s="78">
        <v>138</v>
      </c>
      <c r="V72" s="74" t="s">
        <v>588</v>
      </c>
    </row>
    <row r="73" spans="1:22" ht="14.25" customHeight="1">
      <c r="A73" s="75"/>
      <c r="B73" s="76" t="s">
        <v>207</v>
      </c>
      <c r="C73" s="69">
        <v>60009</v>
      </c>
      <c r="D73" s="70">
        <f>C73/C54*100</f>
        <v>22.36446372469002</v>
      </c>
      <c r="E73" s="69">
        <v>62635</v>
      </c>
      <c r="F73" s="70">
        <f>E73/E54*100</f>
        <v>22.791281566116</v>
      </c>
      <c r="G73" s="71">
        <f>E73-C73</f>
        <v>2626</v>
      </c>
      <c r="H73" s="72">
        <f t="shared" si="15"/>
        <v>4.376010265126898</v>
      </c>
      <c r="I73" s="70">
        <f t="shared" si="16"/>
        <v>0.4268178414259829</v>
      </c>
      <c r="J73" s="26"/>
      <c r="K73" s="75"/>
      <c r="L73" s="76" t="s">
        <v>207</v>
      </c>
      <c r="M73" s="73">
        <v>62635</v>
      </c>
      <c r="N73" s="69">
        <v>60642</v>
      </c>
      <c r="O73" s="69">
        <v>40166</v>
      </c>
      <c r="P73" s="69">
        <v>1506</v>
      </c>
      <c r="Q73" s="69">
        <v>18970</v>
      </c>
      <c r="R73" s="69">
        <v>636</v>
      </c>
      <c r="S73" s="69">
        <v>105</v>
      </c>
      <c r="T73" s="77">
        <v>392</v>
      </c>
      <c r="U73" s="78">
        <v>860</v>
      </c>
      <c r="V73" s="74" t="s">
        <v>588</v>
      </c>
    </row>
    <row r="74" spans="1:22" ht="14.25" customHeight="1">
      <c r="A74" s="75"/>
      <c r="B74" s="76" t="s">
        <v>209</v>
      </c>
      <c r="C74" s="69">
        <v>2510</v>
      </c>
      <c r="D74" s="70">
        <f>C74/C54*100</f>
        <v>0.935439749853721</v>
      </c>
      <c r="E74" s="69">
        <v>2511</v>
      </c>
      <c r="F74" s="70">
        <f>E74/E54*100</f>
        <v>0.913688960046576</v>
      </c>
      <c r="G74" s="71">
        <f>E74-C74</f>
        <v>1</v>
      </c>
      <c r="H74" s="72">
        <f t="shared" si="15"/>
        <v>0.0398406374501992</v>
      </c>
      <c r="I74" s="70">
        <f t="shared" si="16"/>
        <v>-0.021750789807145066</v>
      </c>
      <c r="J74" s="47"/>
      <c r="K74" s="75"/>
      <c r="L74" s="76" t="s">
        <v>209</v>
      </c>
      <c r="M74" s="73">
        <v>2511</v>
      </c>
      <c r="N74" s="69">
        <v>2456</v>
      </c>
      <c r="O74" s="69">
        <v>1479</v>
      </c>
      <c r="P74" s="69">
        <v>59</v>
      </c>
      <c r="Q74" s="69">
        <v>918</v>
      </c>
      <c r="R74" s="69">
        <v>14</v>
      </c>
      <c r="S74" s="69">
        <v>23</v>
      </c>
      <c r="T74" s="77">
        <v>13</v>
      </c>
      <c r="U74" s="78">
        <v>5</v>
      </c>
      <c r="V74" s="74" t="s">
        <v>588</v>
      </c>
    </row>
    <row r="75" spans="1:22" ht="14.25" customHeight="1">
      <c r="A75" s="75"/>
      <c r="B75" s="75" t="s">
        <v>231</v>
      </c>
      <c r="C75" s="69">
        <v>13828</v>
      </c>
      <c r="D75" s="70">
        <f>C75/C54*100</f>
        <v>5.153490382859465</v>
      </c>
      <c r="E75" s="69">
        <v>14461</v>
      </c>
      <c r="F75" s="70">
        <f>E75/E54*100</f>
        <v>5.261989665963176</v>
      </c>
      <c r="G75" s="71">
        <f>E75-C75</f>
        <v>633</v>
      </c>
      <c r="H75" s="72">
        <f t="shared" si="15"/>
        <v>4.577668498698293</v>
      </c>
      <c r="I75" s="70">
        <f t="shared" si="16"/>
        <v>0.10849928310371126</v>
      </c>
      <c r="J75" s="47"/>
      <c r="K75" s="75"/>
      <c r="L75" s="75" t="s">
        <v>231</v>
      </c>
      <c r="M75" s="73">
        <v>14461</v>
      </c>
      <c r="N75" s="69">
        <v>12260</v>
      </c>
      <c r="O75" s="69">
        <v>4749</v>
      </c>
      <c r="P75" s="69">
        <v>809</v>
      </c>
      <c r="Q75" s="69">
        <v>6702</v>
      </c>
      <c r="R75" s="69">
        <v>447</v>
      </c>
      <c r="S75" s="69">
        <v>47</v>
      </c>
      <c r="T75" s="69">
        <v>1173</v>
      </c>
      <c r="U75" s="78">
        <v>412</v>
      </c>
      <c r="V75" s="78">
        <v>122</v>
      </c>
    </row>
    <row r="76" spans="1:22" ht="14.25" customHeight="1">
      <c r="A76" s="75"/>
      <c r="B76" s="76" t="s">
        <v>315</v>
      </c>
      <c r="C76" s="69">
        <v>5506</v>
      </c>
      <c r="D76" s="70">
        <f>C76/C54*100</f>
        <v>2.052004487129318</v>
      </c>
      <c r="E76" s="69">
        <v>6228</v>
      </c>
      <c r="F76" s="70">
        <f>E76/E54*100</f>
        <v>2.2662106105814717</v>
      </c>
      <c r="G76" s="71">
        <f>E76-C76</f>
        <v>722</v>
      </c>
      <c r="H76" s="72">
        <f t="shared" si="15"/>
        <v>13.112967671630948</v>
      </c>
      <c r="I76" s="70">
        <f t="shared" si="16"/>
        <v>0.21420612345215373</v>
      </c>
      <c r="J76" s="26"/>
      <c r="K76" s="75"/>
      <c r="L76" s="76" t="s">
        <v>315</v>
      </c>
      <c r="M76" s="73">
        <v>6228</v>
      </c>
      <c r="N76" s="69">
        <v>6228</v>
      </c>
      <c r="O76" s="69">
        <v>4355</v>
      </c>
      <c r="P76" s="77">
        <v>154</v>
      </c>
      <c r="Q76" s="77">
        <v>1719</v>
      </c>
      <c r="R76" s="77" t="s">
        <v>589</v>
      </c>
      <c r="S76" s="77" t="s">
        <v>588</v>
      </c>
      <c r="T76" s="77" t="s">
        <v>588</v>
      </c>
      <c r="U76" s="74" t="s">
        <v>588</v>
      </c>
      <c r="V76" s="74" t="s">
        <v>588</v>
      </c>
    </row>
    <row r="77" spans="1:22" ht="14.25" customHeight="1">
      <c r="A77" s="84" t="s">
        <v>556</v>
      </c>
      <c r="B77" s="19"/>
      <c r="C77" s="19"/>
      <c r="D77" s="19"/>
      <c r="E77" s="58"/>
      <c r="F77" s="19"/>
      <c r="G77" s="19"/>
      <c r="H77" s="19"/>
      <c r="I77" s="19"/>
      <c r="J77" s="26"/>
      <c r="K77" s="84" t="s">
        <v>524</v>
      </c>
      <c r="L77" s="19"/>
      <c r="M77" s="19"/>
      <c r="N77" s="19" t="s">
        <v>119</v>
      </c>
      <c r="O77" s="58"/>
      <c r="P77" s="19"/>
      <c r="Q77" s="19"/>
      <c r="R77" s="19"/>
      <c r="S77" s="19"/>
      <c r="T77" s="19"/>
      <c r="U77" s="19"/>
      <c r="V77" s="19"/>
    </row>
    <row r="78" spans="1:22" ht="14.25">
      <c r="A78" s="84" t="s">
        <v>239</v>
      </c>
      <c r="B78" s="19"/>
      <c r="C78" s="19"/>
      <c r="D78" s="19"/>
      <c r="E78" s="19"/>
      <c r="F78" s="19"/>
      <c r="G78" s="19"/>
      <c r="H78" s="19"/>
      <c r="I78" s="19"/>
      <c r="J78" s="26"/>
      <c r="K78" s="84" t="s">
        <v>525</v>
      </c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0:11" ht="14.25">
      <c r="J79" s="13"/>
      <c r="K79" s="53" t="s">
        <v>239</v>
      </c>
    </row>
    <row r="80" ht="14.25">
      <c r="J80" s="13"/>
    </row>
  </sheetData>
  <sheetProtection/>
  <mergeCells count="43">
    <mergeCell ref="A58:B58"/>
    <mergeCell ref="K58:L58"/>
    <mergeCell ref="A62:B62"/>
    <mergeCell ref="K62:L62"/>
    <mergeCell ref="A54:B54"/>
    <mergeCell ref="K54:L54"/>
    <mergeCell ref="A55:B55"/>
    <mergeCell ref="K55:L55"/>
    <mergeCell ref="A32:B32"/>
    <mergeCell ref="K32:L32"/>
    <mergeCell ref="A35:B35"/>
    <mergeCell ref="K35:L35"/>
    <mergeCell ref="A39:B39"/>
    <mergeCell ref="K39:L39"/>
    <mergeCell ref="A16:B16"/>
    <mergeCell ref="K16:L16"/>
    <mergeCell ref="A31:B31"/>
    <mergeCell ref="K31:L31"/>
    <mergeCell ref="A8:B8"/>
    <mergeCell ref="K8:L8"/>
    <mergeCell ref="A9:B9"/>
    <mergeCell ref="K9:L9"/>
    <mergeCell ref="A12:B12"/>
    <mergeCell ref="K12:L12"/>
    <mergeCell ref="N5:N7"/>
    <mergeCell ref="R5:R7"/>
    <mergeCell ref="S5:S7"/>
    <mergeCell ref="T5:T7"/>
    <mergeCell ref="U5:U7"/>
    <mergeCell ref="V5:V7"/>
    <mergeCell ref="O6:O7"/>
    <mergeCell ref="P6:P7"/>
    <mergeCell ref="Q6:Q7"/>
    <mergeCell ref="A2:I2"/>
    <mergeCell ref="K2:V2"/>
    <mergeCell ref="A3:I3"/>
    <mergeCell ref="K3:V3"/>
    <mergeCell ref="A5:B7"/>
    <mergeCell ref="C5:D6"/>
    <mergeCell ref="E5:F6"/>
    <mergeCell ref="G5:I6"/>
    <mergeCell ref="K5:L7"/>
    <mergeCell ref="M5:M7"/>
  </mergeCells>
  <printOptions/>
  <pageMargins left="0.7874015748031497" right="0.7874015748031497" top="0.5118110236220472" bottom="0.5118110236220472" header="0.5118110236220472" footer="0.5118110236220472"/>
  <pageSetup horizontalDpi="1200" verticalDpi="1200" orientation="landscape" paperSize="8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1"/>
  <sheetViews>
    <sheetView view="pageBreakPreview" zoomScale="75" zoomScaleSheetLayoutView="75" zoomScalePageLayoutView="0" workbookViewId="0" topLeftCell="A1">
      <selection activeCell="A78" sqref="A78"/>
    </sheetView>
  </sheetViews>
  <sheetFormatPr defaultColWidth="10.59765625" defaultRowHeight="15"/>
  <cols>
    <col min="1" max="1" width="12.59765625" style="114" customWidth="1"/>
    <col min="2" max="2" width="11.59765625" style="114" customWidth="1"/>
    <col min="3" max="10" width="11" style="114" customWidth="1"/>
    <col min="11" max="13" width="9.09765625" style="114" customWidth="1"/>
    <col min="14" max="14" width="10.59765625" style="114" customWidth="1"/>
    <col min="15" max="15" width="4.09765625" style="114" customWidth="1"/>
    <col min="16" max="16" width="20.59765625" style="114" customWidth="1"/>
    <col min="17" max="18" width="12.09765625" style="114" customWidth="1"/>
    <col min="19" max="19" width="1.8984375" style="114" customWidth="1"/>
    <col min="20" max="20" width="4.3984375" style="114" customWidth="1"/>
    <col min="21" max="21" width="20.09765625" style="114" customWidth="1"/>
    <col min="22" max="23" width="11.09765625" style="114" customWidth="1"/>
    <col min="24" max="30" width="9.09765625" style="114" customWidth="1"/>
    <col min="31" max="32" width="13.3984375" style="114" customWidth="1"/>
    <col min="33" max="16384" width="10.59765625" style="114" customWidth="1"/>
  </cols>
  <sheetData>
    <row r="1" spans="1:23" s="113" customFormat="1" ht="19.5" customHeight="1">
      <c r="A1" s="112" t="s">
        <v>345</v>
      </c>
      <c r="W1" s="16" t="s">
        <v>510</v>
      </c>
    </row>
    <row r="2" spans="1:23" ht="19.5" customHeight="1">
      <c r="A2" s="619" t="s">
        <v>560</v>
      </c>
      <c r="B2" s="619"/>
      <c r="C2" s="619"/>
      <c r="D2" s="619"/>
      <c r="E2" s="619"/>
      <c r="F2" s="619"/>
      <c r="G2" s="619"/>
      <c r="H2" s="619"/>
      <c r="I2" s="619"/>
      <c r="J2" s="619"/>
      <c r="K2" s="110"/>
      <c r="L2" s="110"/>
      <c r="M2" s="110"/>
      <c r="O2" s="619" t="s">
        <v>562</v>
      </c>
      <c r="P2" s="619"/>
      <c r="Q2" s="619"/>
      <c r="R2" s="619"/>
      <c r="S2" s="620"/>
      <c r="T2" s="620"/>
      <c r="U2" s="620"/>
      <c r="V2" s="620"/>
      <c r="W2" s="620"/>
    </row>
    <row r="3" spans="1:23" ht="19.5" customHeight="1" thickBot="1">
      <c r="A3" s="621" t="s">
        <v>431</v>
      </c>
      <c r="B3" s="621"/>
      <c r="C3" s="621"/>
      <c r="D3" s="621"/>
      <c r="E3" s="621"/>
      <c r="F3" s="621"/>
      <c r="G3" s="621"/>
      <c r="H3" s="621"/>
      <c r="I3" s="621"/>
      <c r="J3" s="621"/>
      <c r="K3" s="111"/>
      <c r="L3" s="111"/>
      <c r="M3" s="111"/>
      <c r="W3" s="115" t="s">
        <v>172</v>
      </c>
    </row>
    <row r="4" spans="1:23" ht="18.75" customHeight="1">
      <c r="A4" s="622" t="s">
        <v>173</v>
      </c>
      <c r="B4" s="623"/>
      <c r="C4" s="628" t="s">
        <v>303</v>
      </c>
      <c r="D4" s="629"/>
      <c r="E4" s="630" t="s">
        <v>244</v>
      </c>
      <c r="F4" s="631"/>
      <c r="G4" s="628" t="s">
        <v>432</v>
      </c>
      <c r="H4" s="629"/>
      <c r="I4" s="638" t="s">
        <v>433</v>
      </c>
      <c r="J4" s="639"/>
      <c r="K4" s="116"/>
      <c r="L4" s="117"/>
      <c r="M4" s="117"/>
      <c r="N4" s="116"/>
      <c r="O4" s="622" t="s">
        <v>144</v>
      </c>
      <c r="P4" s="623"/>
      <c r="Q4" s="640" t="s">
        <v>434</v>
      </c>
      <c r="R4" s="632" t="s">
        <v>435</v>
      </c>
      <c r="S4" s="118"/>
      <c r="T4" s="634" t="s">
        <v>145</v>
      </c>
      <c r="U4" s="635"/>
      <c r="V4" s="640" t="s">
        <v>434</v>
      </c>
      <c r="W4" s="638" t="s">
        <v>435</v>
      </c>
    </row>
    <row r="5" spans="1:23" ht="30.75" customHeight="1">
      <c r="A5" s="624"/>
      <c r="B5" s="625"/>
      <c r="C5" s="643" t="s">
        <v>225</v>
      </c>
      <c r="D5" s="645" t="s">
        <v>261</v>
      </c>
      <c r="E5" s="643" t="s">
        <v>225</v>
      </c>
      <c r="F5" s="645" t="s">
        <v>261</v>
      </c>
      <c r="G5" s="643" t="s">
        <v>225</v>
      </c>
      <c r="H5" s="645" t="s">
        <v>261</v>
      </c>
      <c r="I5" s="650" t="s">
        <v>146</v>
      </c>
      <c r="J5" s="651" t="s">
        <v>147</v>
      </c>
      <c r="K5" s="117"/>
      <c r="L5" s="117"/>
      <c r="M5" s="117"/>
      <c r="N5" s="116"/>
      <c r="O5" s="626"/>
      <c r="P5" s="627"/>
      <c r="Q5" s="641"/>
      <c r="R5" s="633"/>
      <c r="S5" s="119"/>
      <c r="T5" s="636"/>
      <c r="U5" s="637"/>
      <c r="V5" s="641"/>
      <c r="W5" s="642"/>
    </row>
    <row r="6" spans="1:23" ht="18.75" customHeight="1">
      <c r="A6" s="626"/>
      <c r="B6" s="627"/>
      <c r="C6" s="644"/>
      <c r="D6" s="646"/>
      <c r="E6" s="644"/>
      <c r="F6" s="646"/>
      <c r="G6" s="644"/>
      <c r="H6" s="646"/>
      <c r="I6" s="650"/>
      <c r="J6" s="651"/>
      <c r="K6" s="117"/>
      <c r="L6" s="117"/>
      <c r="M6" s="117"/>
      <c r="N6" s="116"/>
      <c r="O6" s="120"/>
      <c r="P6" s="120"/>
      <c r="Q6" s="121"/>
      <c r="R6" s="122"/>
      <c r="T6" s="123"/>
      <c r="U6" s="124"/>
      <c r="V6" s="121"/>
      <c r="W6" s="125"/>
    </row>
    <row r="7" spans="1:23" ht="18.75" customHeight="1">
      <c r="A7" s="654" t="s">
        <v>593</v>
      </c>
      <c r="B7" s="655"/>
      <c r="C7" s="126">
        <v>599</v>
      </c>
      <c r="D7" s="127">
        <v>82368</v>
      </c>
      <c r="E7" s="127">
        <v>210</v>
      </c>
      <c r="F7" s="127">
        <v>2755</v>
      </c>
      <c r="G7" s="127">
        <v>175</v>
      </c>
      <c r="H7" s="127">
        <v>9817</v>
      </c>
      <c r="I7" s="127">
        <v>143</v>
      </c>
      <c r="J7" s="127">
        <v>24446</v>
      </c>
      <c r="K7" s="117"/>
      <c r="L7" s="117"/>
      <c r="M7" s="117"/>
      <c r="N7" s="116"/>
      <c r="O7" s="647" t="s">
        <v>599</v>
      </c>
      <c r="P7" s="647"/>
      <c r="Q7" s="128">
        <v>300</v>
      </c>
      <c r="R7" s="129">
        <v>1334</v>
      </c>
      <c r="T7" s="616" t="s">
        <v>516</v>
      </c>
      <c r="U7" s="616"/>
      <c r="V7" s="130">
        <v>5</v>
      </c>
      <c r="W7" s="131">
        <v>25</v>
      </c>
    </row>
    <row r="8" spans="1:23" ht="18.75" customHeight="1">
      <c r="A8" s="647" t="s">
        <v>501</v>
      </c>
      <c r="B8" s="648"/>
      <c r="C8" s="126">
        <v>573</v>
      </c>
      <c r="D8" s="127">
        <v>82085</v>
      </c>
      <c r="E8" s="127">
        <v>201</v>
      </c>
      <c r="F8" s="127">
        <v>2596</v>
      </c>
      <c r="G8" s="127">
        <v>161</v>
      </c>
      <c r="H8" s="127">
        <v>8831</v>
      </c>
      <c r="I8" s="127">
        <v>139</v>
      </c>
      <c r="J8" s="127">
        <v>23491</v>
      </c>
      <c r="K8" s="117"/>
      <c r="L8" s="117"/>
      <c r="M8" s="117"/>
      <c r="N8" s="116"/>
      <c r="O8" s="615" t="s">
        <v>503</v>
      </c>
      <c r="P8" s="615"/>
      <c r="Q8" s="132">
        <v>303</v>
      </c>
      <c r="R8" s="133">
        <v>1511</v>
      </c>
      <c r="T8" s="649" t="s">
        <v>334</v>
      </c>
      <c r="U8" s="649"/>
      <c r="V8" s="130" t="s">
        <v>589</v>
      </c>
      <c r="W8" s="134" t="s">
        <v>589</v>
      </c>
    </row>
    <row r="9" spans="1:23" ht="18.75" customHeight="1">
      <c r="A9" s="652" t="s">
        <v>513</v>
      </c>
      <c r="B9" s="653"/>
      <c r="C9" s="135">
        <v>581</v>
      </c>
      <c r="D9" s="21">
        <v>81215</v>
      </c>
      <c r="E9" s="21">
        <v>196</v>
      </c>
      <c r="F9" s="21">
        <v>2540</v>
      </c>
      <c r="G9" s="21">
        <v>171</v>
      </c>
      <c r="H9" s="21">
        <v>9262</v>
      </c>
      <c r="I9" s="21">
        <v>143</v>
      </c>
      <c r="J9" s="21">
        <v>24175</v>
      </c>
      <c r="K9" s="117"/>
      <c r="L9" s="117"/>
      <c r="M9" s="117"/>
      <c r="N9" s="116"/>
      <c r="O9" s="615" t="s">
        <v>515</v>
      </c>
      <c r="P9" s="615"/>
      <c r="Q9" s="136">
        <v>480</v>
      </c>
      <c r="R9" s="133">
        <v>2585</v>
      </c>
      <c r="T9" s="616" t="s">
        <v>181</v>
      </c>
      <c r="U9" s="616"/>
      <c r="V9" s="137">
        <v>21</v>
      </c>
      <c r="W9" s="131">
        <v>63</v>
      </c>
    </row>
    <row r="10" spans="1:23" ht="18.75" customHeight="1">
      <c r="A10" s="652" t="s">
        <v>594</v>
      </c>
      <c r="B10" s="656"/>
      <c r="C10" s="135">
        <v>573</v>
      </c>
      <c r="D10" s="21">
        <v>82085</v>
      </c>
      <c r="E10" s="21">
        <v>201</v>
      </c>
      <c r="F10" s="21">
        <v>2596</v>
      </c>
      <c r="G10" s="21">
        <v>161</v>
      </c>
      <c r="H10" s="21">
        <v>8831</v>
      </c>
      <c r="I10" s="21">
        <v>139</v>
      </c>
      <c r="J10" s="21">
        <v>23491</v>
      </c>
      <c r="K10" s="117"/>
      <c r="L10" s="117"/>
      <c r="M10" s="117"/>
      <c r="N10" s="116"/>
      <c r="O10" s="615" t="s">
        <v>600</v>
      </c>
      <c r="P10" s="615"/>
      <c r="Q10" s="136">
        <v>328</v>
      </c>
      <c r="R10" s="138">
        <v>1777</v>
      </c>
      <c r="T10" s="616" t="s">
        <v>182</v>
      </c>
      <c r="U10" s="616"/>
      <c r="V10" s="137">
        <v>35</v>
      </c>
      <c r="W10" s="131">
        <v>188</v>
      </c>
    </row>
    <row r="11" spans="1:23" ht="18.75" customHeight="1">
      <c r="A11" s="617" t="s">
        <v>595</v>
      </c>
      <c r="B11" s="657"/>
      <c r="C11" s="139">
        <v>568</v>
      </c>
      <c r="D11" s="39">
        <v>81734</v>
      </c>
      <c r="E11" s="39">
        <v>220</v>
      </c>
      <c r="F11" s="39">
        <v>2669</v>
      </c>
      <c r="G11" s="39">
        <v>148</v>
      </c>
      <c r="H11" s="39">
        <v>8330</v>
      </c>
      <c r="I11" s="39">
        <v>129</v>
      </c>
      <c r="J11" s="39">
        <v>21715</v>
      </c>
      <c r="K11" s="117"/>
      <c r="L11" s="117"/>
      <c r="M11" s="117"/>
      <c r="N11" s="116"/>
      <c r="O11" s="617" t="s">
        <v>601</v>
      </c>
      <c r="P11" s="617"/>
      <c r="Q11" s="140">
        <v>262</v>
      </c>
      <c r="R11" s="141">
        <v>1201</v>
      </c>
      <c r="T11" s="142"/>
      <c r="U11" s="142" t="s">
        <v>183</v>
      </c>
      <c r="V11" s="137">
        <v>2</v>
      </c>
      <c r="W11" s="131">
        <v>7</v>
      </c>
    </row>
    <row r="12" spans="1:23" ht="18.75" customHeight="1">
      <c r="A12" s="143"/>
      <c r="B12" s="143"/>
      <c r="C12" s="144"/>
      <c r="D12" s="145"/>
      <c r="E12" s="145"/>
      <c r="F12" s="145"/>
      <c r="G12" s="145"/>
      <c r="H12" s="145"/>
      <c r="K12" s="117"/>
      <c r="L12" s="117"/>
      <c r="M12" s="117"/>
      <c r="N12" s="116"/>
      <c r="O12" s="145"/>
      <c r="P12" s="145"/>
      <c r="Q12" s="146"/>
      <c r="R12" s="147"/>
      <c r="T12" s="142"/>
      <c r="U12" s="142" t="s">
        <v>184</v>
      </c>
      <c r="V12" s="137">
        <v>8</v>
      </c>
      <c r="W12" s="131">
        <v>36</v>
      </c>
    </row>
    <row r="13" spans="1:23" ht="22.5" customHeight="1">
      <c r="A13" s="616" t="s">
        <v>148</v>
      </c>
      <c r="B13" s="616"/>
      <c r="C13" s="148">
        <v>2</v>
      </c>
      <c r="D13" s="149">
        <v>14</v>
      </c>
      <c r="E13" s="149">
        <v>2</v>
      </c>
      <c r="F13" s="149">
        <v>14</v>
      </c>
      <c r="G13" s="149" t="s">
        <v>588</v>
      </c>
      <c r="H13" s="149" t="s">
        <v>588</v>
      </c>
      <c r="I13" s="149" t="s">
        <v>588</v>
      </c>
      <c r="J13" s="149" t="s">
        <v>588</v>
      </c>
      <c r="K13" s="117"/>
      <c r="L13" s="117"/>
      <c r="M13" s="117"/>
      <c r="N13" s="116"/>
      <c r="O13" s="145"/>
      <c r="P13" s="145"/>
      <c r="Q13" s="146"/>
      <c r="R13" s="147"/>
      <c r="T13" s="142"/>
      <c r="U13" s="142" t="s">
        <v>185</v>
      </c>
      <c r="V13" s="130" t="s">
        <v>589</v>
      </c>
      <c r="W13" s="134" t="s">
        <v>589</v>
      </c>
    </row>
    <row r="14" spans="1:23" ht="18.75" customHeight="1">
      <c r="A14" s="616" t="s">
        <v>149</v>
      </c>
      <c r="B14" s="658"/>
      <c r="C14" s="150" t="s">
        <v>588</v>
      </c>
      <c r="D14" s="149" t="s">
        <v>588</v>
      </c>
      <c r="E14" s="149" t="s">
        <v>588</v>
      </c>
      <c r="F14" s="149" t="s">
        <v>588</v>
      </c>
      <c r="G14" s="149" t="s">
        <v>588</v>
      </c>
      <c r="H14" s="149" t="s">
        <v>588</v>
      </c>
      <c r="I14" s="149" t="s">
        <v>588</v>
      </c>
      <c r="J14" s="149" t="s">
        <v>588</v>
      </c>
      <c r="K14" s="117"/>
      <c r="L14" s="117"/>
      <c r="M14" s="117"/>
      <c r="N14" s="116"/>
      <c r="O14" s="647" t="s">
        <v>602</v>
      </c>
      <c r="P14" s="647"/>
      <c r="Q14" s="128">
        <v>56</v>
      </c>
      <c r="R14" s="129">
        <v>234</v>
      </c>
      <c r="T14" s="151"/>
      <c r="U14" s="142" t="s">
        <v>186</v>
      </c>
      <c r="V14" s="137">
        <v>1</v>
      </c>
      <c r="W14" s="131">
        <v>3</v>
      </c>
    </row>
    <row r="15" spans="1:23" ht="18.75" customHeight="1">
      <c r="A15" s="649" t="s">
        <v>334</v>
      </c>
      <c r="B15" s="659"/>
      <c r="C15" s="150" t="s">
        <v>588</v>
      </c>
      <c r="D15" s="149" t="s">
        <v>588</v>
      </c>
      <c r="E15" s="149" t="s">
        <v>588</v>
      </c>
      <c r="F15" s="149" t="s">
        <v>588</v>
      </c>
      <c r="G15" s="149" t="s">
        <v>588</v>
      </c>
      <c r="H15" s="149" t="s">
        <v>588</v>
      </c>
      <c r="I15" s="149" t="s">
        <v>588</v>
      </c>
      <c r="J15" s="149" t="s">
        <v>588</v>
      </c>
      <c r="K15" s="117"/>
      <c r="L15" s="117"/>
      <c r="M15" s="117"/>
      <c r="N15" s="116"/>
      <c r="O15" s="615" t="s">
        <v>504</v>
      </c>
      <c r="P15" s="615"/>
      <c r="Q15" s="128">
        <v>23</v>
      </c>
      <c r="R15" s="129">
        <v>98</v>
      </c>
      <c r="T15" s="142"/>
      <c r="U15" s="18" t="s">
        <v>187</v>
      </c>
      <c r="V15" s="130">
        <v>2</v>
      </c>
      <c r="W15" s="134">
        <v>15</v>
      </c>
    </row>
    <row r="16" spans="1:23" ht="18.75" customHeight="1">
      <c r="A16" s="616" t="s">
        <v>437</v>
      </c>
      <c r="B16" s="660"/>
      <c r="C16" s="148">
        <v>21</v>
      </c>
      <c r="D16" s="149">
        <v>4399</v>
      </c>
      <c r="E16" s="149">
        <v>7</v>
      </c>
      <c r="F16" s="149">
        <v>105</v>
      </c>
      <c r="G16" s="149">
        <v>5</v>
      </c>
      <c r="H16" s="149">
        <v>251</v>
      </c>
      <c r="I16" s="149">
        <v>7</v>
      </c>
      <c r="J16" s="149">
        <v>1415</v>
      </c>
      <c r="K16" s="117"/>
      <c r="L16" s="117"/>
      <c r="M16" s="117"/>
      <c r="N16" s="116"/>
      <c r="O16" s="615" t="s">
        <v>436</v>
      </c>
      <c r="P16" s="615"/>
      <c r="Q16" s="128">
        <v>12</v>
      </c>
      <c r="R16" s="129">
        <v>63</v>
      </c>
      <c r="T16" s="142"/>
      <c r="U16" s="151" t="s">
        <v>188</v>
      </c>
      <c r="V16" s="130">
        <v>2</v>
      </c>
      <c r="W16" s="134">
        <v>25</v>
      </c>
    </row>
    <row r="17" spans="1:23" ht="18.75" customHeight="1">
      <c r="A17" s="616" t="s">
        <v>439</v>
      </c>
      <c r="B17" s="658"/>
      <c r="C17" s="148">
        <f>E17+G17+I17+C47+E47+G47</f>
        <v>129</v>
      </c>
      <c r="D17" s="149">
        <v>20990</v>
      </c>
      <c r="E17" s="149">
        <v>40</v>
      </c>
      <c r="F17" s="149">
        <v>579</v>
      </c>
      <c r="G17" s="149">
        <v>40</v>
      </c>
      <c r="H17" s="149">
        <v>2152</v>
      </c>
      <c r="I17" s="149">
        <v>30</v>
      </c>
      <c r="J17" s="149">
        <v>4942</v>
      </c>
      <c r="K17" s="117"/>
      <c r="L17" s="117"/>
      <c r="M17" s="117"/>
      <c r="N17" s="116"/>
      <c r="O17" s="615" t="s">
        <v>438</v>
      </c>
      <c r="P17" s="615"/>
      <c r="Q17" s="128">
        <v>25</v>
      </c>
      <c r="R17" s="129">
        <v>113</v>
      </c>
      <c r="T17" s="151"/>
      <c r="U17" s="142" t="s">
        <v>189</v>
      </c>
      <c r="V17" s="130">
        <v>1</v>
      </c>
      <c r="W17" s="134">
        <v>6</v>
      </c>
    </row>
    <row r="18" spans="1:23" ht="18.75" customHeight="1">
      <c r="A18" s="616" t="s">
        <v>440</v>
      </c>
      <c r="B18" s="658"/>
      <c r="C18" s="148">
        <v>13</v>
      </c>
      <c r="D18" s="149">
        <v>1855</v>
      </c>
      <c r="E18" s="149">
        <v>4</v>
      </c>
      <c r="F18" s="149">
        <v>72</v>
      </c>
      <c r="G18" s="149">
        <v>2</v>
      </c>
      <c r="H18" s="149">
        <v>128</v>
      </c>
      <c r="I18" s="149">
        <v>5</v>
      </c>
      <c r="J18" s="149">
        <v>750</v>
      </c>
      <c r="K18" s="117"/>
      <c r="L18" s="117"/>
      <c r="M18" s="117"/>
      <c r="N18" s="116"/>
      <c r="P18" s="152"/>
      <c r="Q18" s="146"/>
      <c r="R18" s="153"/>
      <c r="T18" s="151"/>
      <c r="U18" s="151" t="s">
        <v>124</v>
      </c>
      <c r="V18" s="130" t="s">
        <v>589</v>
      </c>
      <c r="W18" s="134" t="s">
        <v>589</v>
      </c>
    </row>
    <row r="19" spans="1:23" ht="18.75" customHeight="1">
      <c r="A19" s="616" t="s">
        <v>248</v>
      </c>
      <c r="B19" s="658"/>
      <c r="C19" s="148">
        <v>23</v>
      </c>
      <c r="D19" s="149">
        <v>3388</v>
      </c>
      <c r="E19" s="149">
        <v>6</v>
      </c>
      <c r="F19" s="149">
        <v>44</v>
      </c>
      <c r="G19" s="149">
        <v>10</v>
      </c>
      <c r="H19" s="149">
        <v>516</v>
      </c>
      <c r="I19" s="149">
        <v>4</v>
      </c>
      <c r="J19" s="149">
        <v>623</v>
      </c>
      <c r="K19" s="117"/>
      <c r="L19" s="117"/>
      <c r="M19" s="117"/>
      <c r="N19" s="116"/>
      <c r="O19" s="615" t="s">
        <v>441</v>
      </c>
      <c r="P19" s="615"/>
      <c r="Q19" s="154">
        <v>17</v>
      </c>
      <c r="R19" s="129">
        <v>102</v>
      </c>
      <c r="T19" s="151"/>
      <c r="U19" s="151" t="s">
        <v>125</v>
      </c>
      <c r="V19" s="137">
        <v>2</v>
      </c>
      <c r="W19" s="131">
        <v>5</v>
      </c>
    </row>
    <row r="20" spans="1:23" ht="18.75" customHeight="1">
      <c r="A20" s="661" t="s">
        <v>249</v>
      </c>
      <c r="B20" s="662"/>
      <c r="C20" s="148">
        <v>58</v>
      </c>
      <c r="D20" s="149">
        <v>5428</v>
      </c>
      <c r="E20" s="149">
        <v>22</v>
      </c>
      <c r="F20" s="149">
        <v>301</v>
      </c>
      <c r="G20" s="149">
        <v>20</v>
      </c>
      <c r="H20" s="149">
        <v>1222</v>
      </c>
      <c r="I20" s="149">
        <v>13</v>
      </c>
      <c r="J20" s="149">
        <v>2191</v>
      </c>
      <c r="K20" s="117"/>
      <c r="L20" s="117"/>
      <c r="M20" s="117"/>
      <c r="N20" s="116"/>
      <c r="O20" s="615" t="s">
        <v>442</v>
      </c>
      <c r="P20" s="615"/>
      <c r="Q20" s="128">
        <v>10</v>
      </c>
      <c r="R20" s="129">
        <v>42</v>
      </c>
      <c r="T20" s="151"/>
      <c r="U20" s="142" t="s">
        <v>126</v>
      </c>
      <c r="V20" s="137">
        <v>8</v>
      </c>
      <c r="W20" s="131">
        <v>66</v>
      </c>
    </row>
    <row r="21" spans="1:23" ht="18.75" customHeight="1">
      <c r="A21" s="616" t="s">
        <v>150</v>
      </c>
      <c r="B21" s="658"/>
      <c r="C21" s="148">
        <v>100</v>
      </c>
      <c r="D21" s="149">
        <v>14409</v>
      </c>
      <c r="E21" s="149">
        <v>54</v>
      </c>
      <c r="F21" s="149">
        <v>451</v>
      </c>
      <c r="G21" s="149">
        <v>17</v>
      </c>
      <c r="H21" s="149">
        <v>946</v>
      </c>
      <c r="I21" s="149">
        <v>22</v>
      </c>
      <c r="J21" s="149">
        <v>3466</v>
      </c>
      <c r="K21" s="117"/>
      <c r="L21" s="117"/>
      <c r="M21" s="117"/>
      <c r="N21" s="116"/>
      <c r="O21" s="615" t="s">
        <v>443</v>
      </c>
      <c r="P21" s="615"/>
      <c r="Q21" s="128">
        <v>17</v>
      </c>
      <c r="R21" s="129">
        <v>64</v>
      </c>
      <c r="T21" s="151"/>
      <c r="U21" s="155" t="s">
        <v>127</v>
      </c>
      <c r="V21" s="130" t="s">
        <v>589</v>
      </c>
      <c r="W21" s="134" t="s">
        <v>589</v>
      </c>
    </row>
    <row r="22" spans="1:23" ht="18.75" customHeight="1">
      <c r="A22" s="616" t="s">
        <v>151</v>
      </c>
      <c r="B22" s="658"/>
      <c r="C22" s="148">
        <v>31</v>
      </c>
      <c r="D22" s="149">
        <v>5729</v>
      </c>
      <c r="E22" s="149">
        <v>8</v>
      </c>
      <c r="F22" s="149">
        <v>133</v>
      </c>
      <c r="G22" s="149">
        <v>8</v>
      </c>
      <c r="H22" s="149">
        <v>431</v>
      </c>
      <c r="I22" s="149">
        <v>7</v>
      </c>
      <c r="J22" s="149">
        <v>1417</v>
      </c>
      <c r="K22" s="117"/>
      <c r="L22" s="117"/>
      <c r="M22" s="117"/>
      <c r="N22" s="116"/>
      <c r="O22" s="615" t="s">
        <v>444</v>
      </c>
      <c r="P22" s="615"/>
      <c r="Q22" s="128">
        <v>17</v>
      </c>
      <c r="R22" s="129">
        <v>53</v>
      </c>
      <c r="T22" s="151"/>
      <c r="U22" s="142" t="s">
        <v>117</v>
      </c>
      <c r="V22" s="137">
        <v>4</v>
      </c>
      <c r="W22" s="131">
        <v>13</v>
      </c>
    </row>
    <row r="23" spans="1:23" ht="18.75" customHeight="1">
      <c r="A23" s="616" t="s">
        <v>152</v>
      </c>
      <c r="B23" s="658"/>
      <c r="C23" s="150">
        <v>3</v>
      </c>
      <c r="D23" s="149">
        <v>93</v>
      </c>
      <c r="E23" s="149">
        <v>2</v>
      </c>
      <c r="F23" s="149">
        <v>45</v>
      </c>
      <c r="G23" s="149">
        <v>1</v>
      </c>
      <c r="H23" s="149">
        <v>48</v>
      </c>
      <c r="I23" s="149" t="s">
        <v>588</v>
      </c>
      <c r="J23" s="149" t="s">
        <v>588</v>
      </c>
      <c r="K23" s="117"/>
      <c r="L23" s="117"/>
      <c r="M23" s="117"/>
      <c r="N23" s="116"/>
      <c r="P23" s="152"/>
      <c r="Q23" s="154"/>
      <c r="R23" s="153"/>
      <c r="T23" s="151"/>
      <c r="U23" s="151" t="s">
        <v>157</v>
      </c>
      <c r="V23" s="130" t="s">
        <v>589</v>
      </c>
      <c r="W23" s="134" t="s">
        <v>589</v>
      </c>
    </row>
    <row r="24" spans="1:23" ht="18.75" customHeight="1">
      <c r="A24" s="663" t="s">
        <v>245</v>
      </c>
      <c r="B24" s="664"/>
      <c r="C24" s="148">
        <v>7</v>
      </c>
      <c r="D24" s="149">
        <v>261</v>
      </c>
      <c r="E24" s="149">
        <v>4</v>
      </c>
      <c r="F24" s="149">
        <v>19</v>
      </c>
      <c r="G24" s="149">
        <v>2</v>
      </c>
      <c r="H24" s="149">
        <v>114</v>
      </c>
      <c r="I24" s="149">
        <v>1</v>
      </c>
      <c r="J24" s="149">
        <v>128</v>
      </c>
      <c r="K24" s="117"/>
      <c r="L24" s="117"/>
      <c r="M24" s="117"/>
      <c r="N24" s="116"/>
      <c r="O24" s="615" t="s">
        <v>445</v>
      </c>
      <c r="P24" s="615"/>
      <c r="Q24" s="128">
        <v>21</v>
      </c>
      <c r="R24" s="129">
        <v>149</v>
      </c>
      <c r="T24" s="151"/>
      <c r="U24" s="142" t="s">
        <v>158</v>
      </c>
      <c r="V24" s="130">
        <v>1</v>
      </c>
      <c r="W24" s="134">
        <v>2</v>
      </c>
    </row>
    <row r="25" spans="1:23" ht="18.75" customHeight="1">
      <c r="A25" s="616" t="s">
        <v>246</v>
      </c>
      <c r="B25" s="616"/>
      <c r="C25" s="148">
        <v>5</v>
      </c>
      <c r="D25" s="149">
        <v>1213</v>
      </c>
      <c r="E25" s="149">
        <v>1</v>
      </c>
      <c r="F25" s="149">
        <v>2</v>
      </c>
      <c r="G25" s="149">
        <v>2</v>
      </c>
      <c r="H25" s="149">
        <v>159</v>
      </c>
      <c r="I25" s="149" t="s">
        <v>588</v>
      </c>
      <c r="J25" s="149" t="s">
        <v>588</v>
      </c>
      <c r="K25" s="117"/>
      <c r="L25" s="117"/>
      <c r="M25" s="117"/>
      <c r="N25" s="116"/>
      <c r="O25" s="647" t="s">
        <v>603</v>
      </c>
      <c r="P25" s="647"/>
      <c r="Q25" s="128">
        <v>22</v>
      </c>
      <c r="R25" s="129">
        <v>107</v>
      </c>
      <c r="T25" s="151"/>
      <c r="U25" s="156" t="s">
        <v>159</v>
      </c>
      <c r="V25" s="130">
        <v>4</v>
      </c>
      <c r="W25" s="134">
        <v>10</v>
      </c>
    </row>
    <row r="26" spans="1:23" ht="18.75" customHeight="1">
      <c r="A26" s="649" t="s">
        <v>247</v>
      </c>
      <c r="B26" s="659"/>
      <c r="C26" s="148">
        <v>8</v>
      </c>
      <c r="D26" s="149">
        <v>155</v>
      </c>
      <c r="E26" s="149">
        <v>6</v>
      </c>
      <c r="F26" s="149">
        <v>69</v>
      </c>
      <c r="G26" s="149">
        <v>2</v>
      </c>
      <c r="H26" s="149">
        <v>86</v>
      </c>
      <c r="I26" s="149" t="s">
        <v>588</v>
      </c>
      <c r="J26" s="149" t="s">
        <v>588</v>
      </c>
      <c r="K26" s="117"/>
      <c r="L26" s="117"/>
      <c r="M26" s="117"/>
      <c r="N26" s="116"/>
      <c r="O26" s="615" t="s">
        <v>446</v>
      </c>
      <c r="P26" s="615"/>
      <c r="Q26" s="128">
        <v>21</v>
      </c>
      <c r="R26" s="129">
        <v>89</v>
      </c>
      <c r="T26" s="618" t="s">
        <v>160</v>
      </c>
      <c r="U26" s="618"/>
      <c r="V26" s="130" t="s">
        <v>589</v>
      </c>
      <c r="W26" s="134" t="s">
        <v>589</v>
      </c>
    </row>
    <row r="27" spans="1:23" ht="18.75" customHeight="1">
      <c r="A27" s="616" t="s">
        <v>348</v>
      </c>
      <c r="B27" s="616"/>
      <c r="C27" s="148">
        <v>31</v>
      </c>
      <c r="D27" s="149">
        <v>4161</v>
      </c>
      <c r="E27" s="149">
        <v>15</v>
      </c>
      <c r="F27" s="149">
        <v>178</v>
      </c>
      <c r="G27" s="149">
        <v>3</v>
      </c>
      <c r="H27" s="149">
        <v>175</v>
      </c>
      <c r="I27" s="149">
        <v>9</v>
      </c>
      <c r="J27" s="149">
        <v>1472</v>
      </c>
      <c r="K27" s="117"/>
      <c r="L27" s="117"/>
      <c r="M27" s="117"/>
      <c r="N27" s="116"/>
      <c r="O27" s="615" t="s">
        <v>447</v>
      </c>
      <c r="P27" s="615"/>
      <c r="Q27" s="128">
        <v>21</v>
      </c>
      <c r="R27" s="129">
        <v>87</v>
      </c>
      <c r="T27" s="661" t="s">
        <v>168</v>
      </c>
      <c r="U27" s="661"/>
      <c r="V27" s="137">
        <v>10</v>
      </c>
      <c r="W27" s="131">
        <v>63</v>
      </c>
    </row>
    <row r="28" spans="1:23" ht="18.75" customHeight="1">
      <c r="A28" s="616" t="s">
        <v>251</v>
      </c>
      <c r="B28" s="616"/>
      <c r="C28" s="148">
        <v>60</v>
      </c>
      <c r="D28" s="149">
        <v>6195</v>
      </c>
      <c r="E28" s="149">
        <v>25</v>
      </c>
      <c r="F28" s="149">
        <v>343</v>
      </c>
      <c r="G28" s="149">
        <v>17</v>
      </c>
      <c r="H28" s="149">
        <v>839</v>
      </c>
      <c r="I28" s="149">
        <v>11</v>
      </c>
      <c r="J28" s="149">
        <v>1715</v>
      </c>
      <c r="K28" s="117"/>
      <c r="L28" s="117"/>
      <c r="M28" s="117"/>
      <c r="N28" s="116"/>
      <c r="O28" s="647" t="s">
        <v>360</v>
      </c>
      <c r="P28" s="665"/>
      <c r="Q28" s="128"/>
      <c r="R28" s="129"/>
      <c r="T28" s="661" t="s">
        <v>336</v>
      </c>
      <c r="U28" s="661"/>
      <c r="V28" s="137">
        <v>19</v>
      </c>
      <c r="W28" s="131">
        <v>73</v>
      </c>
    </row>
    <row r="29" spans="1:23" ht="18.75" customHeight="1">
      <c r="A29" s="616" t="s">
        <v>252</v>
      </c>
      <c r="B29" s="616"/>
      <c r="C29" s="148">
        <v>14</v>
      </c>
      <c r="D29" s="149">
        <v>3318</v>
      </c>
      <c r="E29" s="149">
        <v>1</v>
      </c>
      <c r="F29" s="149">
        <v>29</v>
      </c>
      <c r="G29" s="149">
        <v>3</v>
      </c>
      <c r="H29" s="149">
        <v>255</v>
      </c>
      <c r="I29" s="149">
        <v>5</v>
      </c>
      <c r="J29" s="149">
        <v>726</v>
      </c>
      <c r="K29" s="117"/>
      <c r="L29" s="117"/>
      <c r="M29" s="117"/>
      <c r="N29" s="116"/>
      <c r="P29" s="157"/>
      <c r="R29" s="158"/>
      <c r="T29" s="661" t="s">
        <v>337</v>
      </c>
      <c r="U29" s="661"/>
      <c r="V29" s="137">
        <v>57</v>
      </c>
      <c r="W29" s="131">
        <v>291</v>
      </c>
    </row>
    <row r="30" spans="1:23" ht="18.75" customHeight="1">
      <c r="A30" s="616" t="s">
        <v>449</v>
      </c>
      <c r="B30" s="616"/>
      <c r="C30" s="148">
        <v>20</v>
      </c>
      <c r="D30" s="149">
        <v>1035</v>
      </c>
      <c r="E30" s="149">
        <v>12</v>
      </c>
      <c r="F30" s="149">
        <v>163</v>
      </c>
      <c r="G30" s="149">
        <v>6</v>
      </c>
      <c r="H30" s="149">
        <v>431</v>
      </c>
      <c r="I30" s="149">
        <v>2</v>
      </c>
      <c r="J30" s="149">
        <v>441</v>
      </c>
      <c r="K30" s="117"/>
      <c r="L30" s="117"/>
      <c r="M30" s="117"/>
      <c r="N30" s="116"/>
      <c r="P30" s="159"/>
      <c r="Q30" s="146"/>
      <c r="R30" s="158"/>
      <c r="T30" s="618" t="s">
        <v>338</v>
      </c>
      <c r="U30" s="618"/>
      <c r="V30" s="137">
        <v>2</v>
      </c>
      <c r="W30" s="131">
        <v>4</v>
      </c>
    </row>
    <row r="31" spans="1:23" ht="18.75" customHeight="1">
      <c r="A31" s="616" t="s">
        <v>450</v>
      </c>
      <c r="B31" s="616"/>
      <c r="C31" s="160">
        <v>38</v>
      </c>
      <c r="D31" s="149">
        <v>8975</v>
      </c>
      <c r="E31" s="149">
        <v>7</v>
      </c>
      <c r="F31" s="149">
        <v>76</v>
      </c>
      <c r="G31" s="149">
        <v>9</v>
      </c>
      <c r="H31" s="149">
        <v>507</v>
      </c>
      <c r="I31" s="149">
        <v>13</v>
      </c>
      <c r="J31" s="149">
        <v>2429</v>
      </c>
      <c r="K31" s="117"/>
      <c r="L31" s="117"/>
      <c r="M31" s="117"/>
      <c r="N31" s="116"/>
      <c r="Q31" s="146"/>
      <c r="R31" s="158"/>
      <c r="T31" s="618" t="s">
        <v>335</v>
      </c>
      <c r="U31" s="618"/>
      <c r="V31" s="137">
        <v>13</v>
      </c>
      <c r="W31" s="131">
        <v>74</v>
      </c>
    </row>
    <row r="32" spans="1:23" ht="18.75" customHeight="1">
      <c r="A32" s="666" t="s">
        <v>451</v>
      </c>
      <c r="B32" s="666"/>
      <c r="C32" s="161">
        <v>5</v>
      </c>
      <c r="D32" s="162">
        <v>116</v>
      </c>
      <c r="E32" s="162">
        <v>4</v>
      </c>
      <c r="F32" s="162">
        <v>46</v>
      </c>
      <c r="G32" s="162">
        <v>1</v>
      </c>
      <c r="H32" s="162">
        <v>70</v>
      </c>
      <c r="I32" s="163" t="s">
        <v>588</v>
      </c>
      <c r="J32" s="163" t="s">
        <v>588</v>
      </c>
      <c r="K32" s="51"/>
      <c r="L32" s="51"/>
      <c r="M32" s="51"/>
      <c r="N32" s="111"/>
      <c r="Q32" s="146"/>
      <c r="R32" s="158"/>
      <c r="T32" s="661" t="s">
        <v>339</v>
      </c>
      <c r="U32" s="661"/>
      <c r="V32" s="137">
        <v>20</v>
      </c>
      <c r="W32" s="131">
        <v>83</v>
      </c>
    </row>
    <row r="33" spans="1:23" ht="18.75" customHeight="1">
      <c r="A33" s="51"/>
      <c r="B33" s="51"/>
      <c r="C33" s="51"/>
      <c r="D33" s="51" t="s">
        <v>448</v>
      </c>
      <c r="E33" s="51" t="s">
        <v>448</v>
      </c>
      <c r="F33" s="51"/>
      <c r="G33" s="51"/>
      <c r="H33" s="51"/>
      <c r="I33" s="51" t="s">
        <v>448</v>
      </c>
      <c r="J33" s="51"/>
      <c r="K33" s="116"/>
      <c r="L33" s="116"/>
      <c r="M33" s="116"/>
      <c r="N33" s="116"/>
      <c r="Q33" s="146"/>
      <c r="R33" s="147"/>
      <c r="T33" s="667" t="s">
        <v>247</v>
      </c>
      <c r="U33" s="668"/>
      <c r="V33" s="137">
        <v>10</v>
      </c>
      <c r="W33" s="131">
        <v>42</v>
      </c>
    </row>
    <row r="34" spans="1:23" ht="18.75" customHeight="1" thickBo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7"/>
      <c r="L34" s="117"/>
      <c r="M34" s="117"/>
      <c r="N34" s="116"/>
      <c r="Q34" s="146"/>
      <c r="R34" s="147"/>
      <c r="T34" s="661" t="s">
        <v>340</v>
      </c>
      <c r="U34" s="661"/>
      <c r="V34" s="137">
        <v>3</v>
      </c>
      <c r="W34" s="131">
        <v>6</v>
      </c>
    </row>
    <row r="35" spans="1:23" ht="18.75" customHeight="1">
      <c r="A35" s="622" t="s">
        <v>452</v>
      </c>
      <c r="B35" s="669"/>
      <c r="C35" s="629" t="s">
        <v>453</v>
      </c>
      <c r="D35" s="671"/>
      <c r="E35" s="630" t="s">
        <v>454</v>
      </c>
      <c r="F35" s="631"/>
      <c r="G35" s="630" t="s">
        <v>455</v>
      </c>
      <c r="H35" s="631"/>
      <c r="I35" s="116"/>
      <c r="J35" s="117"/>
      <c r="K35" s="117"/>
      <c r="L35" s="117"/>
      <c r="M35" s="117"/>
      <c r="N35" s="116"/>
      <c r="Q35" s="146"/>
      <c r="R35" s="158"/>
      <c r="T35" s="616" t="s">
        <v>341</v>
      </c>
      <c r="U35" s="616"/>
      <c r="V35" s="137">
        <v>32</v>
      </c>
      <c r="W35" s="131">
        <v>156</v>
      </c>
    </row>
    <row r="36" spans="1:23" ht="18.75" customHeight="1">
      <c r="A36" s="626"/>
      <c r="B36" s="670"/>
      <c r="C36" s="164" t="s">
        <v>146</v>
      </c>
      <c r="D36" s="164" t="s">
        <v>147</v>
      </c>
      <c r="E36" s="164" t="s">
        <v>146</v>
      </c>
      <c r="F36" s="164" t="s">
        <v>147</v>
      </c>
      <c r="G36" s="164" t="s">
        <v>146</v>
      </c>
      <c r="H36" s="165" t="s">
        <v>147</v>
      </c>
      <c r="I36" s="116"/>
      <c r="J36" s="117"/>
      <c r="K36" s="117"/>
      <c r="L36" s="117"/>
      <c r="M36" s="117"/>
      <c r="N36" s="116"/>
      <c r="Q36" s="146"/>
      <c r="R36" s="147"/>
      <c r="T36" s="661" t="s">
        <v>170</v>
      </c>
      <c r="U36" s="661"/>
      <c r="V36" s="146">
        <v>2</v>
      </c>
      <c r="W36" s="114">
        <v>9</v>
      </c>
    </row>
    <row r="37" spans="1:23" ht="18.75" customHeight="1">
      <c r="A37" s="654" t="s">
        <v>593</v>
      </c>
      <c r="B37" s="655"/>
      <c r="C37" s="127">
        <v>39</v>
      </c>
      <c r="D37" s="127">
        <v>15616</v>
      </c>
      <c r="E37" s="127">
        <v>24</v>
      </c>
      <c r="F37" s="127">
        <v>15630</v>
      </c>
      <c r="G37" s="127">
        <v>8</v>
      </c>
      <c r="H37" s="127">
        <v>14104</v>
      </c>
      <c r="I37" s="116"/>
      <c r="J37" s="117"/>
      <c r="K37" s="117"/>
      <c r="L37" s="117"/>
      <c r="M37" s="117"/>
      <c r="N37" s="116"/>
      <c r="Q37" s="146"/>
      <c r="R37" s="147"/>
      <c r="T37" s="661" t="s">
        <v>296</v>
      </c>
      <c r="U37" s="661"/>
      <c r="V37" s="146">
        <v>28</v>
      </c>
      <c r="W37" s="131">
        <v>112</v>
      </c>
    </row>
    <row r="38" spans="1:23" ht="18.75" customHeight="1">
      <c r="A38" s="647" t="s">
        <v>501</v>
      </c>
      <c r="B38" s="648"/>
      <c r="C38" s="127">
        <v>41</v>
      </c>
      <c r="D38" s="127">
        <v>16018</v>
      </c>
      <c r="E38" s="127">
        <v>22</v>
      </c>
      <c r="F38" s="127">
        <v>14747</v>
      </c>
      <c r="G38" s="127">
        <v>9</v>
      </c>
      <c r="H38" s="127">
        <v>16402</v>
      </c>
      <c r="I38" s="116"/>
      <c r="J38" s="117"/>
      <c r="K38" s="117"/>
      <c r="L38" s="117"/>
      <c r="M38" s="117"/>
      <c r="O38" s="166"/>
      <c r="P38" s="166"/>
      <c r="Q38" s="167"/>
      <c r="R38" s="168"/>
      <c r="S38" s="166"/>
      <c r="T38" s="612" t="s">
        <v>456</v>
      </c>
      <c r="U38" s="612"/>
      <c r="V38" s="169">
        <v>5</v>
      </c>
      <c r="W38" s="170">
        <v>12</v>
      </c>
    </row>
    <row r="39" spans="1:23" ht="18.75" customHeight="1">
      <c r="A39" s="652" t="s">
        <v>513</v>
      </c>
      <c r="B39" s="653"/>
      <c r="C39" s="21">
        <v>40</v>
      </c>
      <c r="D39" s="21">
        <v>15615</v>
      </c>
      <c r="E39" s="21">
        <v>23</v>
      </c>
      <c r="F39" s="21">
        <v>15137</v>
      </c>
      <c r="G39" s="21">
        <v>8</v>
      </c>
      <c r="H39" s="21">
        <v>14486</v>
      </c>
      <c r="I39" s="116"/>
      <c r="J39" s="117"/>
      <c r="K39" s="117"/>
      <c r="L39" s="117"/>
      <c r="M39" s="117"/>
      <c r="N39" s="116"/>
      <c r="O39" s="613" t="s">
        <v>457</v>
      </c>
      <c r="P39" s="613"/>
      <c r="Q39" s="613"/>
      <c r="R39" s="613"/>
      <c r="S39" s="613"/>
      <c r="T39" s="613"/>
      <c r="U39" s="613"/>
      <c r="V39" s="51"/>
      <c r="W39" s="51"/>
    </row>
    <row r="40" spans="1:23" ht="18.75" customHeight="1">
      <c r="A40" s="652" t="s">
        <v>594</v>
      </c>
      <c r="B40" s="656"/>
      <c r="C40" s="21">
        <v>41</v>
      </c>
      <c r="D40" s="21">
        <v>16018</v>
      </c>
      <c r="E40" s="21">
        <v>22</v>
      </c>
      <c r="F40" s="21">
        <v>14747</v>
      </c>
      <c r="G40" s="21">
        <v>9</v>
      </c>
      <c r="H40" s="21">
        <v>16402</v>
      </c>
      <c r="J40" s="117"/>
      <c r="K40" s="117"/>
      <c r="L40" s="117"/>
      <c r="M40" s="117"/>
      <c r="N40" s="116"/>
      <c r="O40" s="614" t="s">
        <v>288</v>
      </c>
      <c r="P40" s="614"/>
      <c r="Q40" s="614"/>
      <c r="V40" s="51"/>
      <c r="W40" s="51"/>
    </row>
    <row r="41" spans="1:23" ht="18.75" customHeight="1">
      <c r="A41" s="617" t="s">
        <v>595</v>
      </c>
      <c r="B41" s="657"/>
      <c r="C41" s="39">
        <v>39</v>
      </c>
      <c r="D41" s="39">
        <v>15302</v>
      </c>
      <c r="E41" s="39">
        <v>22</v>
      </c>
      <c r="F41" s="39">
        <v>14716</v>
      </c>
      <c r="G41" s="39">
        <v>10</v>
      </c>
      <c r="H41" s="39">
        <v>19002</v>
      </c>
      <c r="I41" s="116"/>
      <c r="J41" s="117"/>
      <c r="K41" s="117"/>
      <c r="L41" s="117"/>
      <c r="M41" s="117"/>
      <c r="N41" s="116"/>
      <c r="R41" s="51"/>
      <c r="S41" s="51"/>
      <c r="T41" s="51"/>
      <c r="U41" s="51"/>
      <c r="V41" s="51"/>
      <c r="W41" s="51"/>
    </row>
    <row r="42" spans="1:14" ht="18.75" customHeight="1">
      <c r="A42" s="85"/>
      <c r="B42" s="171"/>
      <c r="C42" s="37"/>
      <c r="D42" s="37"/>
      <c r="E42" s="37"/>
      <c r="F42" s="37"/>
      <c r="G42" s="37"/>
      <c r="H42" s="37"/>
      <c r="I42" s="116"/>
      <c r="J42" s="117"/>
      <c r="K42" s="117"/>
      <c r="L42" s="117"/>
      <c r="M42" s="117"/>
      <c r="N42" s="116"/>
    </row>
    <row r="43" spans="1:21" ht="18.75" customHeight="1">
      <c r="A43" s="616" t="s">
        <v>148</v>
      </c>
      <c r="B43" s="660"/>
      <c r="C43" s="172" t="s">
        <v>588</v>
      </c>
      <c r="D43" s="172" t="s">
        <v>588</v>
      </c>
      <c r="E43" s="172" t="s">
        <v>588</v>
      </c>
      <c r="F43" s="172" t="s">
        <v>588</v>
      </c>
      <c r="G43" s="172" t="s">
        <v>588</v>
      </c>
      <c r="H43" s="172" t="s">
        <v>588</v>
      </c>
      <c r="I43" s="116"/>
      <c r="J43" s="117"/>
      <c r="K43" s="117"/>
      <c r="L43" s="117"/>
      <c r="M43" s="117"/>
      <c r="N43" s="116"/>
      <c r="U43" s="116"/>
    </row>
    <row r="44" spans="1:21" ht="18.75" customHeight="1">
      <c r="A44" s="616" t="s">
        <v>149</v>
      </c>
      <c r="B44" s="660"/>
      <c r="C44" s="172" t="s">
        <v>588</v>
      </c>
      <c r="D44" s="172" t="s">
        <v>588</v>
      </c>
      <c r="E44" s="172" t="s">
        <v>588</v>
      </c>
      <c r="F44" s="172" t="s">
        <v>588</v>
      </c>
      <c r="G44" s="172" t="s">
        <v>588</v>
      </c>
      <c r="H44" s="172" t="s">
        <v>588</v>
      </c>
      <c r="I44" s="116"/>
      <c r="J44" s="117"/>
      <c r="K44" s="117"/>
      <c r="L44" s="117"/>
      <c r="M44" s="117"/>
      <c r="N44" s="116"/>
      <c r="U44" s="116"/>
    </row>
    <row r="45" spans="1:21" ht="18.75" customHeight="1">
      <c r="A45" s="649" t="s">
        <v>334</v>
      </c>
      <c r="B45" s="659"/>
      <c r="C45" s="172" t="s">
        <v>588</v>
      </c>
      <c r="D45" s="172" t="s">
        <v>588</v>
      </c>
      <c r="E45" s="172" t="s">
        <v>588</v>
      </c>
      <c r="F45" s="172" t="s">
        <v>588</v>
      </c>
      <c r="G45" s="172" t="s">
        <v>588</v>
      </c>
      <c r="H45" s="172" t="s">
        <v>588</v>
      </c>
      <c r="I45" s="116"/>
      <c r="J45" s="117"/>
      <c r="K45" s="117"/>
      <c r="L45" s="117"/>
      <c r="M45" s="117"/>
      <c r="N45" s="116"/>
      <c r="U45" s="116"/>
    </row>
    <row r="46" spans="1:14" ht="18.75" customHeight="1">
      <c r="A46" s="616" t="s">
        <v>437</v>
      </c>
      <c r="B46" s="660"/>
      <c r="C46" s="172" t="s">
        <v>588</v>
      </c>
      <c r="D46" s="172" t="s">
        <v>588</v>
      </c>
      <c r="E46" s="172">
        <v>1</v>
      </c>
      <c r="F46" s="172">
        <v>599</v>
      </c>
      <c r="G46" s="172">
        <v>1</v>
      </c>
      <c r="H46" s="172">
        <v>2029</v>
      </c>
      <c r="I46" s="116"/>
      <c r="J46" s="117"/>
      <c r="K46" s="117"/>
      <c r="L46" s="117"/>
      <c r="M46" s="117"/>
      <c r="N46" s="116"/>
    </row>
    <row r="47" spans="1:14" ht="18.75" customHeight="1">
      <c r="A47" s="616" t="s">
        <v>439</v>
      </c>
      <c r="B47" s="660"/>
      <c r="C47" s="172">
        <v>8</v>
      </c>
      <c r="D47" s="172">
        <v>2970</v>
      </c>
      <c r="E47" s="172">
        <v>9</v>
      </c>
      <c r="F47" s="172">
        <v>6369</v>
      </c>
      <c r="G47" s="172">
        <v>2</v>
      </c>
      <c r="H47" s="172">
        <v>3978</v>
      </c>
      <c r="I47" s="116"/>
      <c r="J47" s="117"/>
      <c r="K47" s="117"/>
      <c r="L47" s="117"/>
      <c r="M47" s="117"/>
      <c r="N47" s="116"/>
    </row>
    <row r="48" spans="1:17" ht="18.75" customHeight="1">
      <c r="A48" s="616" t="s">
        <v>440</v>
      </c>
      <c r="B48" s="660"/>
      <c r="C48" s="172">
        <v>2</v>
      </c>
      <c r="D48" s="172">
        <v>905</v>
      </c>
      <c r="E48" s="172" t="s">
        <v>588</v>
      </c>
      <c r="F48" s="172" t="s">
        <v>588</v>
      </c>
      <c r="G48" s="172" t="s">
        <v>588</v>
      </c>
      <c r="H48" s="172" t="s">
        <v>588</v>
      </c>
      <c r="I48" s="116"/>
      <c r="J48" s="117"/>
      <c r="K48" s="117"/>
      <c r="L48" s="117"/>
      <c r="M48" s="117"/>
      <c r="N48" s="116"/>
      <c r="O48" s="116"/>
      <c r="P48" s="127"/>
      <c r="Q48" s="173"/>
    </row>
    <row r="49" spans="1:17" ht="18.75" customHeight="1">
      <c r="A49" s="616" t="s">
        <v>248</v>
      </c>
      <c r="B49" s="660"/>
      <c r="C49" s="172">
        <v>2</v>
      </c>
      <c r="D49" s="172">
        <v>893</v>
      </c>
      <c r="E49" s="172" t="s">
        <v>588</v>
      </c>
      <c r="F49" s="172" t="s">
        <v>588</v>
      </c>
      <c r="G49" s="172">
        <v>1</v>
      </c>
      <c r="H49" s="172">
        <v>1312</v>
      </c>
      <c r="I49" s="116"/>
      <c r="J49" s="117"/>
      <c r="K49" s="117"/>
      <c r="L49" s="117"/>
      <c r="M49" s="117"/>
      <c r="N49" s="116"/>
      <c r="O49" s="116"/>
      <c r="P49" s="127"/>
      <c r="Q49" s="173"/>
    </row>
    <row r="50" spans="1:17" ht="18.75" customHeight="1">
      <c r="A50" s="661" t="s">
        <v>249</v>
      </c>
      <c r="B50" s="672"/>
      <c r="C50" s="172">
        <v>1</v>
      </c>
      <c r="D50" s="172">
        <v>337</v>
      </c>
      <c r="E50" s="172">
        <v>2</v>
      </c>
      <c r="F50" s="172">
        <v>1377</v>
      </c>
      <c r="G50" s="172" t="s">
        <v>588</v>
      </c>
      <c r="H50" s="172" t="s">
        <v>588</v>
      </c>
      <c r="I50" s="116"/>
      <c r="J50" s="117"/>
      <c r="K50" s="117"/>
      <c r="L50" s="117"/>
      <c r="M50" s="117"/>
      <c r="N50" s="116"/>
      <c r="O50" s="116"/>
      <c r="P50" s="127"/>
      <c r="Q50" s="173"/>
    </row>
    <row r="51" spans="1:16" ht="18.75" customHeight="1">
      <c r="A51" s="616" t="s">
        <v>150</v>
      </c>
      <c r="B51" s="660"/>
      <c r="C51" s="172">
        <v>2</v>
      </c>
      <c r="D51" s="172">
        <v>853</v>
      </c>
      <c r="E51" s="172">
        <v>2</v>
      </c>
      <c r="F51" s="172">
        <v>1376</v>
      </c>
      <c r="G51" s="172">
        <v>3</v>
      </c>
      <c r="H51" s="172">
        <v>7317</v>
      </c>
      <c r="I51" s="116"/>
      <c r="J51" s="117"/>
      <c r="K51" s="117"/>
      <c r="L51" s="117"/>
      <c r="M51" s="117"/>
      <c r="N51" s="116"/>
      <c r="O51" s="116"/>
      <c r="P51" s="127"/>
    </row>
    <row r="52" spans="1:14" ht="18.75" customHeight="1">
      <c r="A52" s="616" t="s">
        <v>151</v>
      </c>
      <c r="B52" s="660"/>
      <c r="C52" s="172">
        <v>5</v>
      </c>
      <c r="D52" s="172">
        <v>1928</v>
      </c>
      <c r="E52" s="172">
        <v>3</v>
      </c>
      <c r="F52" s="172">
        <v>1820</v>
      </c>
      <c r="G52" s="172" t="s">
        <v>588</v>
      </c>
      <c r="H52" s="172" t="s">
        <v>588</v>
      </c>
      <c r="I52" s="116"/>
      <c r="J52" s="117"/>
      <c r="K52" s="117"/>
      <c r="L52" s="117"/>
      <c r="M52" s="117"/>
      <c r="N52" s="116"/>
    </row>
    <row r="53" spans="1:14" ht="18.75" customHeight="1">
      <c r="A53" s="616" t="s">
        <v>152</v>
      </c>
      <c r="B53" s="660"/>
      <c r="C53" s="172" t="s">
        <v>588</v>
      </c>
      <c r="D53" s="172" t="s">
        <v>588</v>
      </c>
      <c r="E53" s="172" t="s">
        <v>588</v>
      </c>
      <c r="F53" s="172" t="s">
        <v>588</v>
      </c>
      <c r="G53" s="172" t="s">
        <v>588</v>
      </c>
      <c r="H53" s="172" t="s">
        <v>588</v>
      </c>
      <c r="I53" s="116"/>
      <c r="J53" s="117"/>
      <c r="K53" s="117"/>
      <c r="L53" s="117"/>
      <c r="M53" s="117"/>
      <c r="N53" s="116"/>
    </row>
    <row r="54" spans="1:14" ht="18.75" customHeight="1">
      <c r="A54" s="663" t="s">
        <v>245</v>
      </c>
      <c r="B54" s="674"/>
      <c r="C54" s="172" t="s">
        <v>588</v>
      </c>
      <c r="D54" s="172" t="s">
        <v>588</v>
      </c>
      <c r="E54" s="172" t="s">
        <v>588</v>
      </c>
      <c r="F54" s="172" t="s">
        <v>588</v>
      </c>
      <c r="G54" s="172" t="s">
        <v>588</v>
      </c>
      <c r="H54" s="172" t="s">
        <v>588</v>
      </c>
      <c r="I54" s="116"/>
      <c r="J54" s="117"/>
      <c r="K54" s="117"/>
      <c r="L54" s="117"/>
      <c r="M54" s="117"/>
      <c r="N54" s="116"/>
    </row>
    <row r="55" spans="1:14" ht="18.75" customHeight="1">
      <c r="A55" s="616" t="s">
        <v>246</v>
      </c>
      <c r="B55" s="660"/>
      <c r="C55" s="172">
        <v>1</v>
      </c>
      <c r="D55" s="172">
        <v>405</v>
      </c>
      <c r="E55" s="172">
        <v>1</v>
      </c>
      <c r="F55" s="172">
        <v>647</v>
      </c>
      <c r="G55" s="172" t="s">
        <v>588</v>
      </c>
      <c r="H55" s="172" t="s">
        <v>588</v>
      </c>
      <c r="I55" s="116"/>
      <c r="J55" s="117"/>
      <c r="K55" s="117"/>
      <c r="L55" s="117"/>
      <c r="M55" s="117"/>
      <c r="N55" s="116"/>
    </row>
    <row r="56" spans="1:14" ht="18.75" customHeight="1">
      <c r="A56" s="649" t="s">
        <v>247</v>
      </c>
      <c r="B56" s="675"/>
      <c r="C56" s="172" t="s">
        <v>588</v>
      </c>
      <c r="D56" s="172" t="s">
        <v>588</v>
      </c>
      <c r="E56" s="172" t="s">
        <v>588</v>
      </c>
      <c r="F56" s="172" t="s">
        <v>588</v>
      </c>
      <c r="G56" s="172" t="s">
        <v>588</v>
      </c>
      <c r="H56" s="172" t="s">
        <v>588</v>
      </c>
      <c r="I56" s="116"/>
      <c r="J56" s="117"/>
      <c r="K56" s="117"/>
      <c r="L56" s="117"/>
      <c r="M56" s="117"/>
      <c r="N56" s="116"/>
    </row>
    <row r="57" spans="1:14" ht="18.75" customHeight="1">
      <c r="A57" s="616" t="s">
        <v>348</v>
      </c>
      <c r="B57" s="660"/>
      <c r="C57" s="172">
        <v>3</v>
      </c>
      <c r="D57" s="172">
        <v>1145</v>
      </c>
      <c r="E57" s="172" t="s">
        <v>588</v>
      </c>
      <c r="F57" s="172" t="s">
        <v>588</v>
      </c>
      <c r="G57" s="172">
        <v>1</v>
      </c>
      <c r="H57" s="172">
        <v>1191</v>
      </c>
      <c r="I57" s="116"/>
      <c r="J57" s="117"/>
      <c r="K57" s="117"/>
      <c r="L57" s="117"/>
      <c r="M57" s="117"/>
      <c r="N57" s="116"/>
    </row>
    <row r="58" spans="1:14" ht="18.75" customHeight="1">
      <c r="A58" s="616" t="s">
        <v>251</v>
      </c>
      <c r="B58" s="660"/>
      <c r="C58" s="172">
        <v>6</v>
      </c>
      <c r="D58" s="172">
        <v>2526</v>
      </c>
      <c r="E58" s="172">
        <v>1</v>
      </c>
      <c r="F58" s="172">
        <v>772</v>
      </c>
      <c r="G58" s="172" t="s">
        <v>588</v>
      </c>
      <c r="H58" s="172" t="s">
        <v>588</v>
      </c>
      <c r="I58" s="116"/>
      <c r="J58" s="117"/>
      <c r="K58" s="117"/>
      <c r="L58" s="117"/>
      <c r="M58" s="117"/>
      <c r="N58" s="116"/>
    </row>
    <row r="59" spans="1:14" ht="18.75" customHeight="1">
      <c r="A59" s="616" t="s">
        <v>252</v>
      </c>
      <c r="B59" s="660"/>
      <c r="C59" s="172">
        <v>3</v>
      </c>
      <c r="D59" s="172">
        <v>1132</v>
      </c>
      <c r="E59" s="172">
        <v>2</v>
      </c>
      <c r="F59" s="172">
        <v>1176</v>
      </c>
      <c r="G59" s="172" t="s">
        <v>588</v>
      </c>
      <c r="H59" s="172" t="s">
        <v>588</v>
      </c>
      <c r="I59" s="116"/>
      <c r="J59" s="117"/>
      <c r="K59" s="117"/>
      <c r="L59" s="117"/>
      <c r="M59" s="117"/>
      <c r="N59" s="116"/>
    </row>
    <row r="60" spans="1:14" ht="18.75" customHeight="1">
      <c r="A60" s="616" t="s">
        <v>449</v>
      </c>
      <c r="B60" s="660"/>
      <c r="C60" s="172" t="s">
        <v>588</v>
      </c>
      <c r="D60" s="172" t="s">
        <v>588</v>
      </c>
      <c r="E60" s="172" t="s">
        <v>588</v>
      </c>
      <c r="F60" s="172" t="s">
        <v>588</v>
      </c>
      <c r="G60" s="172" t="s">
        <v>588</v>
      </c>
      <c r="H60" s="172" t="s">
        <v>588</v>
      </c>
      <c r="I60" s="116"/>
      <c r="J60" s="117"/>
      <c r="K60" s="117"/>
      <c r="L60" s="117"/>
      <c r="M60" s="117"/>
      <c r="N60" s="116"/>
    </row>
    <row r="61" spans="1:14" ht="18.75" customHeight="1">
      <c r="A61" s="616" t="s">
        <v>450</v>
      </c>
      <c r="B61" s="660"/>
      <c r="C61" s="172">
        <v>6</v>
      </c>
      <c r="D61" s="172">
        <v>2208</v>
      </c>
      <c r="E61" s="172">
        <v>1</v>
      </c>
      <c r="F61" s="172">
        <v>580</v>
      </c>
      <c r="G61" s="172">
        <v>2</v>
      </c>
      <c r="H61" s="172">
        <v>3175</v>
      </c>
      <c r="I61" s="116"/>
      <c r="J61" s="117"/>
      <c r="K61" s="117"/>
      <c r="L61" s="117"/>
      <c r="M61" s="117"/>
      <c r="N61" s="116"/>
    </row>
    <row r="62" spans="1:14" ht="18.75" customHeight="1">
      <c r="A62" s="666" t="s">
        <v>451</v>
      </c>
      <c r="B62" s="673"/>
      <c r="C62" s="162" t="s">
        <v>588</v>
      </c>
      <c r="D62" s="162" t="s">
        <v>588</v>
      </c>
      <c r="E62" s="162" t="s">
        <v>588</v>
      </c>
      <c r="F62" s="162" t="s">
        <v>588</v>
      </c>
      <c r="G62" s="162" t="s">
        <v>588</v>
      </c>
      <c r="H62" s="162" t="s">
        <v>588</v>
      </c>
      <c r="I62" s="116"/>
      <c r="J62" s="117"/>
      <c r="K62" s="116"/>
      <c r="L62" s="116"/>
      <c r="M62" s="116"/>
      <c r="N62" s="116"/>
    </row>
    <row r="63" spans="1:14" ht="13.5" customHeight="1">
      <c r="A63" s="116" t="s">
        <v>289</v>
      </c>
      <c r="B63" s="116"/>
      <c r="C63" s="116"/>
      <c r="D63" s="116"/>
      <c r="E63" s="116"/>
      <c r="F63" s="116" t="s">
        <v>448</v>
      </c>
      <c r="G63" s="116" t="s">
        <v>448</v>
      </c>
      <c r="H63" s="116" t="s">
        <v>448</v>
      </c>
      <c r="I63" s="116"/>
      <c r="J63" s="116"/>
      <c r="K63" s="116"/>
      <c r="L63" s="116"/>
      <c r="M63" s="116"/>
      <c r="N63" s="116"/>
    </row>
    <row r="64" spans="1:14" ht="18.75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0"/>
      <c r="L64" s="110"/>
      <c r="M64" s="110"/>
      <c r="N64" s="116"/>
    </row>
    <row r="65" spans="1:14" ht="18.75" customHeight="1">
      <c r="A65" s="619" t="s">
        <v>561</v>
      </c>
      <c r="B65" s="619"/>
      <c r="C65" s="619"/>
      <c r="D65" s="619"/>
      <c r="E65" s="619"/>
      <c r="F65" s="619"/>
      <c r="G65" s="619"/>
      <c r="H65" s="619"/>
      <c r="I65" s="619"/>
      <c r="J65" s="619"/>
      <c r="K65" s="619"/>
      <c r="L65" s="619"/>
      <c r="M65" s="619"/>
      <c r="N65" s="116"/>
    </row>
    <row r="66" spans="1:14" ht="18.75" customHeight="1">
      <c r="A66" s="647" t="s">
        <v>458</v>
      </c>
      <c r="B66" s="647"/>
      <c r="C66" s="647"/>
      <c r="D66" s="647"/>
      <c r="E66" s="647"/>
      <c r="F66" s="647"/>
      <c r="G66" s="647"/>
      <c r="H66" s="647"/>
      <c r="I66" s="647"/>
      <c r="J66" s="647"/>
      <c r="K66" s="647"/>
      <c r="L66" s="647"/>
      <c r="M66" s="647"/>
      <c r="N66" s="116"/>
    </row>
    <row r="67" spans="14:32" ht="18.75" customHeight="1" thickBot="1">
      <c r="N67" s="116"/>
      <c r="Z67" s="116"/>
      <c r="AA67" s="116"/>
      <c r="AB67" s="116"/>
      <c r="AC67" s="116"/>
      <c r="AD67" s="127"/>
      <c r="AE67" s="127"/>
      <c r="AF67" s="127"/>
    </row>
    <row r="68" spans="1:30" ht="18.75" customHeight="1">
      <c r="A68" s="640" t="s">
        <v>459</v>
      </c>
      <c r="B68" s="678" t="s">
        <v>290</v>
      </c>
      <c r="C68" s="678"/>
      <c r="D68" s="678" t="s">
        <v>291</v>
      </c>
      <c r="E68" s="678"/>
      <c r="F68" s="680" t="s">
        <v>460</v>
      </c>
      <c r="G68" s="680"/>
      <c r="H68" s="687" t="s">
        <v>254</v>
      </c>
      <c r="I68" s="688"/>
      <c r="J68" s="683" t="s">
        <v>255</v>
      </c>
      <c r="K68" s="684"/>
      <c r="L68" s="638" t="s">
        <v>243</v>
      </c>
      <c r="M68" s="639"/>
      <c r="N68" s="116"/>
      <c r="Z68" s="116"/>
      <c r="AA68" s="116"/>
      <c r="AB68" s="116"/>
      <c r="AC68" s="116"/>
      <c r="AD68" s="127"/>
    </row>
    <row r="69" spans="1:32" ht="18.75" customHeight="1">
      <c r="A69" s="676"/>
      <c r="B69" s="679"/>
      <c r="C69" s="679"/>
      <c r="D69" s="679"/>
      <c r="E69" s="679"/>
      <c r="F69" s="681"/>
      <c r="G69" s="681"/>
      <c r="H69" s="689"/>
      <c r="I69" s="690"/>
      <c r="J69" s="685"/>
      <c r="K69" s="686"/>
      <c r="L69" s="646"/>
      <c r="M69" s="682"/>
      <c r="N69" s="116"/>
      <c r="Z69" s="116"/>
      <c r="AA69" s="116"/>
      <c r="AB69" s="116"/>
      <c r="AC69" s="116"/>
      <c r="AD69" s="127"/>
      <c r="AE69" s="127"/>
      <c r="AF69" s="127"/>
    </row>
    <row r="70" spans="1:32" ht="17.25" customHeight="1">
      <c r="A70" s="677"/>
      <c r="B70" s="164" t="s">
        <v>461</v>
      </c>
      <c r="C70" s="164" t="s">
        <v>147</v>
      </c>
      <c r="D70" s="164" t="s">
        <v>461</v>
      </c>
      <c r="E70" s="164" t="s">
        <v>147</v>
      </c>
      <c r="F70" s="164" t="s">
        <v>461</v>
      </c>
      <c r="G70" s="164" t="s">
        <v>147</v>
      </c>
      <c r="H70" s="174" t="s">
        <v>461</v>
      </c>
      <c r="I70" s="174" t="s">
        <v>147</v>
      </c>
      <c r="J70" s="174" t="s">
        <v>461</v>
      </c>
      <c r="K70" s="164" t="s">
        <v>147</v>
      </c>
      <c r="L70" s="164" t="s">
        <v>461</v>
      </c>
      <c r="M70" s="175" t="s">
        <v>147</v>
      </c>
      <c r="N70" s="116"/>
      <c r="AE70" s="127"/>
      <c r="AF70" s="127"/>
    </row>
    <row r="71" spans="1:32" ht="17.25" customHeight="1">
      <c r="A71" s="176" t="s">
        <v>596</v>
      </c>
      <c r="B71" s="177">
        <v>599</v>
      </c>
      <c r="C71" s="127">
        <v>82368</v>
      </c>
      <c r="D71" s="127">
        <v>522</v>
      </c>
      <c r="E71" s="127">
        <v>64329</v>
      </c>
      <c r="F71" s="127">
        <v>4</v>
      </c>
      <c r="G71" s="127">
        <v>459</v>
      </c>
      <c r="H71" s="127">
        <v>14</v>
      </c>
      <c r="I71" s="127">
        <v>2397</v>
      </c>
      <c r="J71" s="127">
        <v>19</v>
      </c>
      <c r="K71" s="127">
        <v>1421</v>
      </c>
      <c r="L71" s="127">
        <v>40</v>
      </c>
      <c r="M71" s="127">
        <v>13762</v>
      </c>
      <c r="N71" s="116"/>
      <c r="X71" s="116"/>
      <c r="Y71" s="116"/>
      <c r="AE71" s="127"/>
      <c r="AF71" s="127"/>
    </row>
    <row r="72" spans="1:32" ht="17.25" customHeight="1">
      <c r="A72" s="152" t="s">
        <v>502</v>
      </c>
      <c r="B72" s="177">
        <v>598</v>
      </c>
      <c r="C72" s="127">
        <v>83988</v>
      </c>
      <c r="D72" s="127">
        <v>522</v>
      </c>
      <c r="E72" s="127">
        <v>66485</v>
      </c>
      <c r="F72" s="127">
        <v>4</v>
      </c>
      <c r="G72" s="127">
        <v>437</v>
      </c>
      <c r="H72" s="127">
        <v>14</v>
      </c>
      <c r="I72" s="127">
        <v>2370</v>
      </c>
      <c r="J72" s="127">
        <v>18</v>
      </c>
      <c r="K72" s="127">
        <v>1296</v>
      </c>
      <c r="L72" s="127">
        <v>40</v>
      </c>
      <c r="M72" s="127">
        <v>13400</v>
      </c>
      <c r="N72" s="116"/>
      <c r="X72" s="116"/>
      <c r="Y72" s="116"/>
      <c r="AE72" s="127"/>
      <c r="AF72" s="127"/>
    </row>
    <row r="73" spans="1:32" ht="17.25" customHeight="1">
      <c r="A73" s="152" t="s">
        <v>514</v>
      </c>
      <c r="B73" s="177">
        <v>581</v>
      </c>
      <c r="C73" s="127">
        <v>81215</v>
      </c>
      <c r="D73" s="127">
        <v>504</v>
      </c>
      <c r="E73" s="127">
        <v>64225</v>
      </c>
      <c r="F73" s="127">
        <v>4</v>
      </c>
      <c r="G73" s="127">
        <v>427</v>
      </c>
      <c r="H73" s="127">
        <v>14</v>
      </c>
      <c r="I73" s="127">
        <v>2336</v>
      </c>
      <c r="J73" s="127">
        <v>18</v>
      </c>
      <c r="K73" s="127">
        <v>1172</v>
      </c>
      <c r="L73" s="127">
        <v>41</v>
      </c>
      <c r="M73" s="127">
        <v>13055</v>
      </c>
      <c r="N73" s="116"/>
      <c r="X73" s="116"/>
      <c r="Y73" s="116"/>
      <c r="AE73" s="127"/>
      <c r="AF73" s="127"/>
    </row>
    <row r="74" spans="1:32" s="20" customFormat="1" ht="17.25" customHeight="1">
      <c r="A74" s="152" t="s">
        <v>597</v>
      </c>
      <c r="B74" s="177">
        <v>573</v>
      </c>
      <c r="C74" s="127">
        <v>82085</v>
      </c>
      <c r="D74" s="127">
        <v>496</v>
      </c>
      <c r="E74" s="127">
        <v>65361</v>
      </c>
      <c r="F74" s="127">
        <v>4</v>
      </c>
      <c r="G74" s="127">
        <v>391</v>
      </c>
      <c r="H74" s="127">
        <v>14</v>
      </c>
      <c r="I74" s="127">
        <v>2339</v>
      </c>
      <c r="J74" s="127">
        <v>18</v>
      </c>
      <c r="K74" s="127">
        <v>1132</v>
      </c>
      <c r="L74" s="127">
        <v>41</v>
      </c>
      <c r="M74" s="127">
        <v>12862</v>
      </c>
      <c r="N74" s="22"/>
      <c r="O74" s="114"/>
      <c r="P74" s="114"/>
      <c r="Q74" s="114"/>
      <c r="R74" s="114"/>
      <c r="S74" s="114"/>
      <c r="T74" s="114"/>
      <c r="U74" s="114"/>
      <c r="V74" s="114"/>
      <c r="W74" s="114"/>
      <c r="AE74" s="21"/>
      <c r="AF74" s="21"/>
    </row>
    <row r="75" spans="1:32" ht="14.25">
      <c r="A75" s="178" t="s">
        <v>598</v>
      </c>
      <c r="B75" s="179">
        <v>568</v>
      </c>
      <c r="C75" s="180">
        <v>81734</v>
      </c>
      <c r="D75" s="180">
        <v>496</v>
      </c>
      <c r="E75" s="180">
        <v>65784</v>
      </c>
      <c r="F75" s="180">
        <v>1</v>
      </c>
      <c r="G75" s="180">
        <v>2</v>
      </c>
      <c r="H75" s="180">
        <v>8</v>
      </c>
      <c r="I75" s="180">
        <v>733</v>
      </c>
      <c r="J75" s="180">
        <v>18</v>
      </c>
      <c r="K75" s="180">
        <v>1250</v>
      </c>
      <c r="L75" s="180">
        <v>45</v>
      </c>
      <c r="M75" s="180">
        <v>13965</v>
      </c>
      <c r="N75" s="116"/>
      <c r="AE75" s="181"/>
      <c r="AF75" s="181"/>
    </row>
    <row r="76" spans="1:23" ht="14.25">
      <c r="A76" s="116" t="s">
        <v>267</v>
      </c>
      <c r="B76" s="116"/>
      <c r="C76" s="116"/>
      <c r="D76" s="116"/>
      <c r="E76" s="116"/>
      <c r="F76" s="116"/>
      <c r="G76" s="127"/>
      <c r="H76" s="127"/>
      <c r="I76" s="127"/>
      <c r="J76" s="116"/>
      <c r="K76" s="116"/>
      <c r="L76" s="116"/>
      <c r="M76" s="116"/>
      <c r="N76" s="116"/>
      <c r="O76" s="20"/>
      <c r="P76" s="20"/>
      <c r="Q76" s="20"/>
      <c r="R76" s="20"/>
      <c r="S76" s="20"/>
      <c r="T76" s="20"/>
      <c r="U76" s="20"/>
      <c r="V76" s="22"/>
      <c r="W76" s="22"/>
    </row>
    <row r="77" spans="1:23" ht="14.25">
      <c r="A77" s="116"/>
      <c r="B77" s="116"/>
      <c r="C77" s="116"/>
      <c r="D77" s="116"/>
      <c r="E77" s="116"/>
      <c r="F77" s="116"/>
      <c r="G77" s="127"/>
      <c r="H77" s="127"/>
      <c r="I77" s="127"/>
      <c r="J77" s="116"/>
      <c r="K77" s="116"/>
      <c r="L77" s="116"/>
      <c r="M77" s="116"/>
      <c r="N77" s="116"/>
      <c r="V77" s="116"/>
      <c r="W77" s="116"/>
    </row>
    <row r="78" spans="1:32" ht="14.25">
      <c r="A78" s="116"/>
      <c r="B78" s="116"/>
      <c r="C78" s="116"/>
      <c r="D78" s="116"/>
      <c r="E78" s="116"/>
      <c r="F78" s="116"/>
      <c r="G78" s="127"/>
      <c r="H78" s="127"/>
      <c r="I78" s="127"/>
      <c r="J78" s="116"/>
      <c r="K78" s="116"/>
      <c r="L78" s="116"/>
      <c r="M78" s="116"/>
      <c r="N78" s="116"/>
      <c r="AE78" s="115"/>
      <c r="AF78" s="115"/>
    </row>
    <row r="79" spans="1:14" ht="14.25">
      <c r="A79" s="116"/>
      <c r="B79" s="116"/>
      <c r="C79" s="116"/>
      <c r="D79" s="116"/>
      <c r="E79" s="116"/>
      <c r="F79" s="116"/>
      <c r="G79" s="127"/>
      <c r="H79" s="127"/>
      <c r="I79" s="127"/>
      <c r="J79" s="116"/>
      <c r="K79" s="116"/>
      <c r="L79" s="116"/>
      <c r="M79" s="116"/>
      <c r="N79" s="116"/>
    </row>
    <row r="80" spans="1:14" ht="14.25">
      <c r="A80" s="116"/>
      <c r="B80" s="116"/>
      <c r="C80" s="116"/>
      <c r="D80" s="116"/>
      <c r="E80" s="116"/>
      <c r="F80" s="116"/>
      <c r="G80" s="127"/>
      <c r="H80" s="127"/>
      <c r="I80" s="127"/>
      <c r="J80" s="116"/>
      <c r="K80" s="116"/>
      <c r="L80" s="116"/>
      <c r="M80" s="116"/>
      <c r="N80" s="116"/>
    </row>
    <row r="81" spans="1:32" ht="14.25">
      <c r="A81" s="116"/>
      <c r="B81" s="116"/>
      <c r="C81" s="116"/>
      <c r="D81" s="116"/>
      <c r="E81" s="116"/>
      <c r="F81" s="116"/>
      <c r="G81" s="127"/>
      <c r="H81" s="127"/>
      <c r="I81" s="127"/>
      <c r="J81" s="116"/>
      <c r="K81" s="116"/>
      <c r="L81" s="116"/>
      <c r="M81" s="116"/>
      <c r="AE81" s="127"/>
      <c r="AF81" s="127"/>
    </row>
    <row r="82" spans="1:13" ht="14.25">
      <c r="A82" s="116"/>
      <c r="B82" s="116"/>
      <c r="C82" s="116"/>
      <c r="D82" s="116"/>
      <c r="E82" s="116"/>
      <c r="F82" s="116"/>
      <c r="G82" s="127"/>
      <c r="H82" s="127"/>
      <c r="I82" s="127"/>
      <c r="J82" s="116"/>
      <c r="K82" s="116"/>
      <c r="L82" s="116"/>
      <c r="M82" s="116"/>
    </row>
    <row r="83" spans="1:32" ht="14.2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AE83" s="173"/>
      <c r="AF83" s="173"/>
    </row>
    <row r="84" spans="1:32" ht="14.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AE84" s="127"/>
      <c r="AF84" s="127"/>
    </row>
    <row r="85" spans="31:32" ht="14.25">
      <c r="AE85" s="173"/>
      <c r="AF85" s="173"/>
    </row>
    <row r="86" spans="31:32" ht="14.25">
      <c r="AE86" s="127"/>
      <c r="AF86" s="127"/>
    </row>
    <row r="89" spans="31:32" ht="14.25">
      <c r="AE89" s="127"/>
      <c r="AF89" s="127"/>
    </row>
    <row r="90" spans="31:32" ht="14.25">
      <c r="AE90" s="182"/>
      <c r="AF90" s="182"/>
    </row>
    <row r="91" spans="31:32" ht="14.25">
      <c r="AE91" s="127"/>
      <c r="AF91" s="127"/>
    </row>
    <row r="107" spans="31:32" ht="14.25">
      <c r="AE107" s="127"/>
      <c r="AF107" s="127"/>
    </row>
    <row r="108" spans="31:32" ht="14.25">
      <c r="AE108" s="127"/>
      <c r="AF108" s="127"/>
    </row>
    <row r="109" spans="31:32" ht="14.25">
      <c r="AE109" s="127"/>
      <c r="AF109" s="127"/>
    </row>
    <row r="110" spans="31:32" ht="14.25">
      <c r="AE110" s="173"/>
      <c r="AF110" s="173"/>
    </row>
    <row r="111" spans="31:32" ht="14.25">
      <c r="AE111" s="116"/>
      <c r="AF111" s="116"/>
    </row>
    <row r="112" spans="31:32" ht="14.25">
      <c r="AE112" s="116"/>
      <c r="AF112" s="116"/>
    </row>
    <row r="113" spans="31:32" ht="14.25">
      <c r="AE113" s="116"/>
      <c r="AF113" s="116"/>
    </row>
    <row r="114" spans="31:32" ht="14.25">
      <c r="AE114" s="116"/>
      <c r="AF114" s="116"/>
    </row>
    <row r="115" spans="31:32" ht="14.25">
      <c r="AE115" s="116"/>
      <c r="AF115" s="116"/>
    </row>
    <row r="116" spans="31:32" ht="14.25">
      <c r="AE116" s="116"/>
      <c r="AF116" s="116"/>
    </row>
    <row r="117" spans="31:32" ht="14.25">
      <c r="AE117" s="116"/>
      <c r="AF117" s="116"/>
    </row>
    <row r="118" spans="31:32" ht="14.25">
      <c r="AE118" s="116"/>
      <c r="AF118" s="116"/>
    </row>
    <row r="119" spans="31:32" ht="14.25">
      <c r="AE119" s="116"/>
      <c r="AF119" s="116"/>
    </row>
    <row r="120" spans="31:32" ht="14.25">
      <c r="AE120" s="116"/>
      <c r="AF120" s="116"/>
    </row>
    <row r="121" spans="31:32" ht="14.25">
      <c r="AE121" s="116"/>
      <c r="AF121" s="116"/>
    </row>
  </sheetData>
  <sheetProtection/>
  <mergeCells count="122">
    <mergeCell ref="A65:M65"/>
    <mergeCell ref="A66:M66"/>
    <mergeCell ref="A68:A70"/>
    <mergeCell ref="B68:C69"/>
    <mergeCell ref="D68:E69"/>
    <mergeCell ref="F68:G69"/>
    <mergeCell ref="L68:M69"/>
    <mergeCell ref="J68:K69"/>
    <mergeCell ref="H68:I69"/>
    <mergeCell ref="A59:B59"/>
    <mergeCell ref="A60:B60"/>
    <mergeCell ref="A61:B61"/>
    <mergeCell ref="A62:B62"/>
    <mergeCell ref="A40:B40"/>
    <mergeCell ref="A41:B41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38:B38"/>
    <mergeCell ref="A39:B39"/>
    <mergeCell ref="A43:B43"/>
    <mergeCell ref="A44:B44"/>
    <mergeCell ref="A45:B45"/>
    <mergeCell ref="A46:B46"/>
    <mergeCell ref="A37:B37"/>
    <mergeCell ref="T36:U36"/>
    <mergeCell ref="T32:U32"/>
    <mergeCell ref="T33:U33"/>
    <mergeCell ref="A35:B36"/>
    <mergeCell ref="C35:D35"/>
    <mergeCell ref="E35:F35"/>
    <mergeCell ref="G35:H35"/>
    <mergeCell ref="T37:U37"/>
    <mergeCell ref="A29:B29"/>
    <mergeCell ref="T28:U28"/>
    <mergeCell ref="O28:P28"/>
    <mergeCell ref="T34:U34"/>
    <mergeCell ref="T35:U35"/>
    <mergeCell ref="A30:B30"/>
    <mergeCell ref="T29:U29"/>
    <mergeCell ref="A31:B31"/>
    <mergeCell ref="T30:U30"/>
    <mergeCell ref="A32:B32"/>
    <mergeCell ref="A26:B26"/>
    <mergeCell ref="O25:P25"/>
    <mergeCell ref="A27:B27"/>
    <mergeCell ref="O26:P26"/>
    <mergeCell ref="T26:U26"/>
    <mergeCell ref="A28:B28"/>
    <mergeCell ref="T27:U27"/>
    <mergeCell ref="A22:B22"/>
    <mergeCell ref="A23:B23"/>
    <mergeCell ref="O22:P22"/>
    <mergeCell ref="A24:B24"/>
    <mergeCell ref="A25:B25"/>
    <mergeCell ref="O24:P24"/>
    <mergeCell ref="A18:B18"/>
    <mergeCell ref="O17:P17"/>
    <mergeCell ref="A19:B19"/>
    <mergeCell ref="A20:B20"/>
    <mergeCell ref="O19:P19"/>
    <mergeCell ref="A21:B21"/>
    <mergeCell ref="O20:P20"/>
    <mergeCell ref="A14:B14"/>
    <mergeCell ref="A15:B15"/>
    <mergeCell ref="O14:P14"/>
    <mergeCell ref="A16:B16"/>
    <mergeCell ref="O15:P15"/>
    <mergeCell ref="A17:B17"/>
    <mergeCell ref="A9:B9"/>
    <mergeCell ref="O9:P9"/>
    <mergeCell ref="A13:B13"/>
    <mergeCell ref="A7:B7"/>
    <mergeCell ref="O7:P7"/>
    <mergeCell ref="A10:B10"/>
    <mergeCell ref="A11:B11"/>
    <mergeCell ref="H5:H6"/>
    <mergeCell ref="T7:U7"/>
    <mergeCell ref="A8:B8"/>
    <mergeCell ref="O8:P8"/>
    <mergeCell ref="T8:U8"/>
    <mergeCell ref="I5:I6"/>
    <mergeCell ref="J5:J6"/>
    <mergeCell ref="I4:J4"/>
    <mergeCell ref="V4:V5"/>
    <mergeCell ref="W4:W5"/>
    <mergeCell ref="C5:C6"/>
    <mergeCell ref="D5:D6"/>
    <mergeCell ref="E5:E6"/>
    <mergeCell ref="F5:F6"/>
    <mergeCell ref="O4:P5"/>
    <mergeCell ref="Q4:Q5"/>
    <mergeCell ref="G5:G6"/>
    <mergeCell ref="T9:U9"/>
    <mergeCell ref="A2:J2"/>
    <mergeCell ref="O2:W2"/>
    <mergeCell ref="A3:J3"/>
    <mergeCell ref="A4:B6"/>
    <mergeCell ref="C4:D4"/>
    <mergeCell ref="E4:F4"/>
    <mergeCell ref="R4:R5"/>
    <mergeCell ref="T4:U5"/>
    <mergeCell ref="G4:H4"/>
    <mergeCell ref="T38:U38"/>
    <mergeCell ref="O39:U39"/>
    <mergeCell ref="O40:Q40"/>
    <mergeCell ref="O10:P10"/>
    <mergeCell ref="T10:U10"/>
    <mergeCell ref="O11:P11"/>
    <mergeCell ref="O16:P16"/>
    <mergeCell ref="O21:P21"/>
    <mergeCell ref="O27:P27"/>
    <mergeCell ref="T31:U31"/>
  </mergeCells>
  <printOptions horizontalCentered="1" verticalCentered="1"/>
  <pageMargins left="0.7874015748031497" right="0.3937007874015748" top="0.3937007874015748" bottom="0.3937007874015748" header="0.5118110236220472" footer="0.5118110236220472"/>
  <pageSetup horizontalDpi="300" verticalDpi="3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view="pageBreakPreview" zoomScale="80" zoomScaleNormal="80" zoomScaleSheetLayoutView="80" zoomScalePageLayoutView="0" workbookViewId="0" topLeftCell="A40">
      <selection activeCell="F75" sqref="F75"/>
    </sheetView>
  </sheetViews>
  <sheetFormatPr defaultColWidth="10.59765625" defaultRowHeight="15"/>
  <cols>
    <col min="1" max="1" width="3.59765625" style="51" customWidth="1"/>
    <col min="2" max="2" width="22.5" style="51" customWidth="1"/>
    <col min="3" max="9" width="12.09765625" style="51" customWidth="1"/>
    <col min="10" max="10" width="3.59765625" style="51" customWidth="1"/>
    <col min="11" max="11" width="2.09765625" style="51" customWidth="1"/>
    <col min="12" max="12" width="10.59765625" style="51" customWidth="1"/>
    <col min="13" max="13" width="2.09765625" style="51" customWidth="1"/>
    <col min="14" max="14" width="3.59765625" style="51" customWidth="1"/>
    <col min="15" max="15" width="12.09765625" style="210" customWidth="1"/>
    <col min="16" max="22" width="12.09765625" style="51" customWidth="1"/>
    <col min="23" max="16384" width="10.59765625" style="51" customWidth="1"/>
  </cols>
  <sheetData>
    <row r="1" spans="1:22" s="183" customFormat="1" ht="19.5" customHeight="1">
      <c r="A1" s="4" t="s">
        <v>115</v>
      </c>
      <c r="O1" s="184"/>
      <c r="V1" s="6" t="s">
        <v>511</v>
      </c>
    </row>
    <row r="2" spans="2:22" ht="19.5" customHeight="1">
      <c r="B2" s="619" t="s">
        <v>563</v>
      </c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</row>
    <row r="3" spans="2:22" ht="19.5" customHeight="1">
      <c r="B3" s="647" t="s">
        <v>462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</row>
    <row r="4" spans="2:22" ht="18" customHeight="1" thickBot="1">
      <c r="B4" s="143"/>
      <c r="C4" s="143"/>
      <c r="D4" s="143"/>
      <c r="E4" s="143"/>
      <c r="F4" s="143"/>
      <c r="G4" s="143"/>
      <c r="H4" s="143"/>
      <c r="I4" s="143"/>
      <c r="J4" s="143"/>
      <c r="K4" s="143"/>
      <c r="N4" s="143"/>
      <c r="O4" s="185"/>
      <c r="P4" s="143"/>
      <c r="Q4" s="143"/>
      <c r="V4" s="186" t="s">
        <v>268</v>
      </c>
    </row>
    <row r="5" spans="1:22" ht="15" customHeight="1">
      <c r="A5" s="634" t="s">
        <v>269</v>
      </c>
      <c r="B5" s="635"/>
      <c r="C5" s="628" t="s">
        <v>463</v>
      </c>
      <c r="D5" s="629"/>
      <c r="E5" s="629"/>
      <c r="F5" s="671"/>
      <c r="G5" s="628" t="s">
        <v>464</v>
      </c>
      <c r="H5" s="629"/>
      <c r="I5" s="671"/>
      <c r="J5" s="628" t="s">
        <v>465</v>
      </c>
      <c r="K5" s="629"/>
      <c r="L5" s="629"/>
      <c r="M5" s="629"/>
      <c r="N5" s="629"/>
      <c r="O5" s="629"/>
      <c r="P5" s="671"/>
      <c r="Q5" s="628" t="s">
        <v>466</v>
      </c>
      <c r="R5" s="629"/>
      <c r="S5" s="629"/>
      <c r="T5" s="671"/>
      <c r="U5" s="628" t="s">
        <v>467</v>
      </c>
      <c r="V5" s="629"/>
    </row>
    <row r="6" spans="1:22" ht="15" customHeight="1">
      <c r="A6" s="691"/>
      <c r="B6" s="692"/>
      <c r="C6" s="693" t="s">
        <v>257</v>
      </c>
      <c r="D6" s="694"/>
      <c r="E6" s="693" t="s">
        <v>258</v>
      </c>
      <c r="F6" s="694"/>
      <c r="G6" s="645" t="s">
        <v>468</v>
      </c>
      <c r="H6" s="654"/>
      <c r="I6" s="655"/>
      <c r="J6" s="645" t="s">
        <v>259</v>
      </c>
      <c r="K6" s="654"/>
      <c r="L6" s="654"/>
      <c r="M6" s="655"/>
      <c r="N6" s="645" t="s">
        <v>260</v>
      </c>
      <c r="O6" s="697"/>
      <c r="P6" s="698"/>
      <c r="Q6" s="645" t="s">
        <v>217</v>
      </c>
      <c r="R6" s="697"/>
      <c r="T6" s="157"/>
      <c r="U6" s="700" t="s">
        <v>218</v>
      </c>
      <c r="V6" s="697"/>
    </row>
    <row r="7" spans="1:22" ht="15" customHeight="1">
      <c r="A7" s="636"/>
      <c r="B7" s="637"/>
      <c r="C7" s="695"/>
      <c r="D7" s="692"/>
      <c r="E7" s="695"/>
      <c r="F7" s="692"/>
      <c r="G7" s="187"/>
      <c r="H7" s="188" t="s">
        <v>282</v>
      </c>
      <c r="I7" s="189" t="s">
        <v>283</v>
      </c>
      <c r="J7" s="696"/>
      <c r="K7" s="647"/>
      <c r="L7" s="647"/>
      <c r="M7" s="676"/>
      <c r="N7" s="642"/>
      <c r="O7" s="699"/>
      <c r="P7" s="641"/>
      <c r="Q7" s="642"/>
      <c r="R7" s="699"/>
      <c r="S7" s="645" t="s">
        <v>284</v>
      </c>
      <c r="T7" s="655"/>
      <c r="U7" s="642"/>
      <c r="V7" s="699"/>
    </row>
    <row r="8" spans="1:22" ht="15" customHeight="1">
      <c r="A8" s="647" t="s">
        <v>599</v>
      </c>
      <c r="B8" s="647"/>
      <c r="C8" s="190"/>
      <c r="D8" s="191">
        <v>46765</v>
      </c>
      <c r="E8" s="192"/>
      <c r="F8" s="191">
        <v>188197</v>
      </c>
      <c r="G8" s="191">
        <v>18053</v>
      </c>
      <c r="H8" s="191">
        <v>991</v>
      </c>
      <c r="I8" s="191">
        <v>4640</v>
      </c>
      <c r="J8" s="191"/>
      <c r="K8" s="191"/>
      <c r="L8" s="701">
        <v>130638</v>
      </c>
      <c r="M8" s="701"/>
      <c r="N8" s="191"/>
      <c r="O8" s="193"/>
      <c r="P8" s="191">
        <v>374727</v>
      </c>
      <c r="Q8" s="191"/>
      <c r="R8" s="191">
        <v>18291</v>
      </c>
      <c r="S8" s="192"/>
      <c r="T8" s="191">
        <v>1007</v>
      </c>
      <c r="U8" s="192"/>
      <c r="V8" s="194">
        <v>1.99</v>
      </c>
    </row>
    <row r="9" spans="1:22" ht="15" customHeight="1">
      <c r="A9" s="615" t="s">
        <v>503</v>
      </c>
      <c r="B9" s="615"/>
      <c r="C9" s="126"/>
      <c r="D9" s="127">
        <v>45819</v>
      </c>
      <c r="E9" s="114"/>
      <c r="F9" s="127">
        <v>191738</v>
      </c>
      <c r="G9" s="127">
        <v>16568</v>
      </c>
      <c r="H9" s="127">
        <v>872</v>
      </c>
      <c r="I9" s="127">
        <v>4461</v>
      </c>
      <c r="J9" s="127" t="s">
        <v>360</v>
      </c>
      <c r="K9" s="127"/>
      <c r="L9" s="702">
        <v>124156</v>
      </c>
      <c r="M9" s="702"/>
      <c r="N9" s="127"/>
      <c r="O9" s="131"/>
      <c r="P9" s="127">
        <v>358960</v>
      </c>
      <c r="Q9" s="127"/>
      <c r="R9" s="127">
        <v>16967</v>
      </c>
      <c r="S9" s="114"/>
      <c r="T9" s="127">
        <v>1005</v>
      </c>
      <c r="U9" s="114"/>
      <c r="V9" s="195">
        <v>1.87</v>
      </c>
    </row>
    <row r="10" spans="1:22" ht="15" customHeight="1">
      <c r="A10" s="615" t="s">
        <v>515</v>
      </c>
      <c r="B10" s="615"/>
      <c r="C10" s="128"/>
      <c r="D10" s="127">
        <v>45843</v>
      </c>
      <c r="E10" s="114"/>
      <c r="F10" s="127">
        <v>210970</v>
      </c>
      <c r="G10" s="127">
        <v>14476</v>
      </c>
      <c r="H10" s="127">
        <v>644</v>
      </c>
      <c r="I10" s="127">
        <v>4366</v>
      </c>
      <c r="J10" s="127" t="s">
        <v>360</v>
      </c>
      <c r="K10" s="127"/>
      <c r="L10" s="702">
        <v>92541</v>
      </c>
      <c r="M10" s="702"/>
      <c r="N10" s="127"/>
      <c r="O10" s="131"/>
      <c r="P10" s="127">
        <v>258201</v>
      </c>
      <c r="Q10" s="127"/>
      <c r="R10" s="127">
        <v>14852</v>
      </c>
      <c r="S10" s="114"/>
      <c r="T10" s="127">
        <v>784</v>
      </c>
      <c r="U10" s="114"/>
      <c r="V10" s="195">
        <v>1.22</v>
      </c>
    </row>
    <row r="11" spans="1:22" ht="15" customHeight="1">
      <c r="A11" s="615" t="s">
        <v>600</v>
      </c>
      <c r="B11" s="615"/>
      <c r="C11" s="128"/>
      <c r="D11" s="127">
        <v>44460</v>
      </c>
      <c r="E11" s="114"/>
      <c r="F11" s="127">
        <v>206652</v>
      </c>
      <c r="G11" s="127">
        <v>14566</v>
      </c>
      <c r="H11" s="127">
        <v>690</v>
      </c>
      <c r="I11" s="127">
        <v>4089</v>
      </c>
      <c r="J11" s="127"/>
      <c r="K11" s="127"/>
      <c r="L11" s="702">
        <v>102346</v>
      </c>
      <c r="M11" s="702"/>
      <c r="N11" s="127"/>
      <c r="O11" s="131"/>
      <c r="P11" s="127">
        <v>289793</v>
      </c>
      <c r="Q11" s="127"/>
      <c r="R11" s="127">
        <v>14803</v>
      </c>
      <c r="S11" s="114"/>
      <c r="T11" s="127">
        <v>741</v>
      </c>
      <c r="U11" s="114"/>
      <c r="V11" s="195">
        <v>1.4</v>
      </c>
    </row>
    <row r="12" spans="1:23" s="10" customFormat="1" ht="15" customHeight="1">
      <c r="A12" s="617" t="s">
        <v>601</v>
      </c>
      <c r="B12" s="617"/>
      <c r="C12" s="196"/>
      <c r="D12" s="39">
        <v>43932</v>
      </c>
      <c r="E12" s="197"/>
      <c r="F12" s="39">
        <v>202740</v>
      </c>
      <c r="G12" s="39">
        <v>14376</v>
      </c>
      <c r="H12" s="39">
        <v>737</v>
      </c>
      <c r="I12" s="39">
        <v>4015</v>
      </c>
      <c r="J12" s="39"/>
      <c r="K12" s="39"/>
      <c r="L12" s="703">
        <v>116052</v>
      </c>
      <c r="M12" s="703"/>
      <c r="N12" s="39"/>
      <c r="O12" s="198"/>
      <c r="P12" s="39">
        <v>330196</v>
      </c>
      <c r="Q12" s="39"/>
      <c r="R12" s="39">
        <v>14774</v>
      </c>
      <c r="S12" s="197"/>
      <c r="T12" s="39">
        <v>793</v>
      </c>
      <c r="U12" s="197"/>
      <c r="V12" s="199">
        <v>1.63</v>
      </c>
      <c r="W12" s="9"/>
    </row>
    <row r="13" spans="1:22" ht="15" customHeight="1">
      <c r="A13" s="145"/>
      <c r="B13" s="145"/>
      <c r="C13" s="126"/>
      <c r="D13" s="200"/>
      <c r="E13" s="114"/>
      <c r="F13" s="111"/>
      <c r="G13" s="111"/>
      <c r="H13" s="111"/>
      <c r="I13" s="200"/>
      <c r="J13" s="114"/>
      <c r="K13" s="114"/>
      <c r="L13" s="116"/>
      <c r="M13" s="116"/>
      <c r="N13" s="111"/>
      <c r="O13" s="131"/>
      <c r="P13" s="111"/>
      <c r="Q13" s="114"/>
      <c r="R13" s="111"/>
      <c r="S13" s="114"/>
      <c r="T13" s="111"/>
      <c r="U13" s="114"/>
      <c r="V13" s="199"/>
    </row>
    <row r="14" spans="1:22" ht="15" customHeight="1">
      <c r="A14" s="647" t="s">
        <v>602</v>
      </c>
      <c r="B14" s="647"/>
      <c r="C14" s="126"/>
      <c r="D14" s="127">
        <v>4912</v>
      </c>
      <c r="E14" s="114"/>
      <c r="F14" s="127">
        <v>18117</v>
      </c>
      <c r="G14" s="127">
        <v>1320</v>
      </c>
      <c r="H14" s="127">
        <v>60</v>
      </c>
      <c r="I14" s="127">
        <v>319</v>
      </c>
      <c r="J14" s="114"/>
      <c r="K14" s="114"/>
      <c r="L14" s="704">
        <v>8842</v>
      </c>
      <c r="M14" s="704"/>
      <c r="N14" s="127"/>
      <c r="O14" s="131"/>
      <c r="P14" s="127">
        <v>25770</v>
      </c>
      <c r="Q14" s="114"/>
      <c r="R14" s="127">
        <v>1334</v>
      </c>
      <c r="S14" s="114"/>
      <c r="T14" s="127">
        <v>59</v>
      </c>
      <c r="U14" s="114"/>
      <c r="V14" s="195">
        <v>1.42</v>
      </c>
    </row>
    <row r="15" spans="1:22" ht="15" customHeight="1">
      <c r="A15" s="615" t="s">
        <v>504</v>
      </c>
      <c r="B15" s="615"/>
      <c r="C15" s="126"/>
      <c r="D15" s="127">
        <v>3832</v>
      </c>
      <c r="E15" s="114"/>
      <c r="F15" s="127">
        <v>18169</v>
      </c>
      <c r="G15" s="127">
        <v>1220</v>
      </c>
      <c r="H15" s="127">
        <v>58</v>
      </c>
      <c r="I15" s="127">
        <v>339</v>
      </c>
      <c r="J15" s="114"/>
      <c r="K15" s="114"/>
      <c r="L15" s="704">
        <v>9139</v>
      </c>
      <c r="M15" s="704"/>
      <c r="N15" s="127"/>
      <c r="O15" s="131"/>
      <c r="P15" s="127">
        <v>25917</v>
      </c>
      <c r="Q15" s="114"/>
      <c r="R15" s="127">
        <v>1237</v>
      </c>
      <c r="S15" s="114"/>
      <c r="T15" s="127">
        <v>59</v>
      </c>
      <c r="U15" s="114"/>
      <c r="V15" s="195">
        <v>1.43</v>
      </c>
    </row>
    <row r="16" spans="1:22" ht="15" customHeight="1">
      <c r="A16" s="615" t="s">
        <v>436</v>
      </c>
      <c r="B16" s="615"/>
      <c r="C16" s="126"/>
      <c r="D16" s="127">
        <v>3685</v>
      </c>
      <c r="E16" s="114"/>
      <c r="F16" s="127">
        <v>17856</v>
      </c>
      <c r="G16" s="127">
        <v>1318</v>
      </c>
      <c r="H16" s="127">
        <v>67</v>
      </c>
      <c r="I16" s="127">
        <v>387</v>
      </c>
      <c r="J16" s="114"/>
      <c r="K16" s="114"/>
      <c r="L16" s="704">
        <v>9568</v>
      </c>
      <c r="M16" s="704"/>
      <c r="N16" s="127"/>
      <c r="O16" s="131"/>
      <c r="P16" s="127">
        <v>26648</v>
      </c>
      <c r="Q16" s="114"/>
      <c r="R16" s="127">
        <v>1355</v>
      </c>
      <c r="S16" s="114"/>
      <c r="T16" s="127">
        <v>73</v>
      </c>
      <c r="U16" s="114"/>
      <c r="V16" s="195">
        <v>1.49</v>
      </c>
    </row>
    <row r="17" spans="1:22" ht="15" customHeight="1">
      <c r="A17" s="615" t="s">
        <v>438</v>
      </c>
      <c r="B17" s="615"/>
      <c r="C17" s="126"/>
      <c r="D17" s="127">
        <v>3195</v>
      </c>
      <c r="E17" s="114"/>
      <c r="F17" s="127">
        <v>16729</v>
      </c>
      <c r="G17" s="127">
        <v>1057</v>
      </c>
      <c r="H17" s="127">
        <v>70</v>
      </c>
      <c r="I17" s="127">
        <v>287</v>
      </c>
      <c r="J17" s="114"/>
      <c r="K17" s="114"/>
      <c r="L17" s="704">
        <v>9135</v>
      </c>
      <c r="M17" s="704"/>
      <c r="N17" s="127"/>
      <c r="O17" s="131"/>
      <c r="P17" s="127">
        <v>26770</v>
      </c>
      <c r="Q17" s="114"/>
      <c r="R17" s="127">
        <v>1060</v>
      </c>
      <c r="S17" s="114"/>
      <c r="T17" s="127">
        <v>53</v>
      </c>
      <c r="U17" s="114"/>
      <c r="V17" s="195">
        <v>1.6</v>
      </c>
    </row>
    <row r="18" spans="1:22" ht="15" customHeight="1">
      <c r="A18" s="114"/>
      <c r="B18" s="152"/>
      <c r="C18" s="126"/>
      <c r="D18" s="127"/>
      <c r="E18" s="114"/>
      <c r="F18" s="127"/>
      <c r="G18" s="127"/>
      <c r="H18" s="127"/>
      <c r="I18" s="127"/>
      <c r="J18" s="114"/>
      <c r="K18" s="114"/>
      <c r="L18" s="704"/>
      <c r="M18" s="704"/>
      <c r="N18" s="127"/>
      <c r="O18" s="131"/>
      <c r="P18" s="127"/>
      <c r="Q18" s="114"/>
      <c r="R18" s="127"/>
      <c r="S18" s="114"/>
      <c r="T18" s="127"/>
      <c r="U18" s="114"/>
      <c r="V18" s="195"/>
    </row>
    <row r="19" spans="1:22" ht="15" customHeight="1">
      <c r="A19" s="615" t="s">
        <v>441</v>
      </c>
      <c r="B19" s="615"/>
      <c r="C19" s="126"/>
      <c r="D19" s="127">
        <v>3408</v>
      </c>
      <c r="E19" s="114"/>
      <c r="F19" s="127">
        <v>16677</v>
      </c>
      <c r="G19" s="127">
        <v>1085</v>
      </c>
      <c r="H19" s="127">
        <v>45</v>
      </c>
      <c r="I19" s="127">
        <v>340</v>
      </c>
      <c r="J19" s="114"/>
      <c r="K19" s="114"/>
      <c r="L19" s="704">
        <v>9850</v>
      </c>
      <c r="M19" s="704"/>
      <c r="N19" s="127"/>
      <c r="O19" s="131"/>
      <c r="P19" s="127">
        <v>27238</v>
      </c>
      <c r="Q19" s="114"/>
      <c r="R19" s="127">
        <v>1135</v>
      </c>
      <c r="S19" s="114"/>
      <c r="T19" s="127">
        <v>73</v>
      </c>
      <c r="U19" s="114"/>
      <c r="V19" s="195">
        <v>1.63</v>
      </c>
    </row>
    <row r="20" spans="1:22" ht="15" customHeight="1">
      <c r="A20" s="615" t="s">
        <v>442</v>
      </c>
      <c r="B20" s="615"/>
      <c r="C20" s="126"/>
      <c r="D20" s="127">
        <v>3513</v>
      </c>
      <c r="E20" s="114"/>
      <c r="F20" s="127">
        <v>16706</v>
      </c>
      <c r="G20" s="127">
        <v>1214</v>
      </c>
      <c r="H20" s="127">
        <v>87</v>
      </c>
      <c r="I20" s="127">
        <v>376</v>
      </c>
      <c r="J20" s="114"/>
      <c r="K20" s="114"/>
      <c r="L20" s="704">
        <v>9972</v>
      </c>
      <c r="M20" s="704"/>
      <c r="N20" s="127"/>
      <c r="O20" s="131"/>
      <c r="P20" s="127">
        <v>27688</v>
      </c>
      <c r="Q20" s="114"/>
      <c r="R20" s="127">
        <v>1218</v>
      </c>
      <c r="S20" s="114"/>
      <c r="T20" s="127">
        <v>63</v>
      </c>
      <c r="U20" s="114"/>
      <c r="V20" s="195">
        <v>1.66</v>
      </c>
    </row>
    <row r="21" spans="1:22" ht="15" customHeight="1">
      <c r="A21" s="615" t="s">
        <v>443</v>
      </c>
      <c r="B21" s="615"/>
      <c r="C21" s="126"/>
      <c r="D21" s="127">
        <v>3428</v>
      </c>
      <c r="E21" s="114"/>
      <c r="F21" s="127">
        <v>16643</v>
      </c>
      <c r="G21" s="127">
        <v>1162</v>
      </c>
      <c r="H21" s="127">
        <v>63</v>
      </c>
      <c r="I21" s="127">
        <v>352</v>
      </c>
      <c r="J21" s="114"/>
      <c r="K21" s="114"/>
      <c r="L21" s="704">
        <v>9272</v>
      </c>
      <c r="M21" s="704"/>
      <c r="N21" s="127"/>
      <c r="O21" s="131"/>
      <c r="P21" s="127">
        <v>27731</v>
      </c>
      <c r="Q21" s="114"/>
      <c r="R21" s="127">
        <v>1188</v>
      </c>
      <c r="S21" s="114"/>
      <c r="T21" s="127">
        <v>70</v>
      </c>
      <c r="U21" s="114"/>
      <c r="V21" s="195">
        <v>1.67</v>
      </c>
    </row>
    <row r="22" spans="1:22" ht="15" customHeight="1">
      <c r="A22" s="615" t="s">
        <v>444</v>
      </c>
      <c r="B22" s="615"/>
      <c r="C22" s="126"/>
      <c r="D22" s="127">
        <v>3052</v>
      </c>
      <c r="E22" s="114"/>
      <c r="F22" s="127">
        <v>16178</v>
      </c>
      <c r="G22" s="127">
        <v>1130</v>
      </c>
      <c r="H22" s="127">
        <v>54</v>
      </c>
      <c r="I22" s="127">
        <v>319</v>
      </c>
      <c r="J22" s="114"/>
      <c r="K22" s="114"/>
      <c r="L22" s="704">
        <v>9864</v>
      </c>
      <c r="M22" s="704"/>
      <c r="N22" s="127"/>
      <c r="O22" s="131"/>
      <c r="P22" s="127">
        <v>28044</v>
      </c>
      <c r="Q22" s="114"/>
      <c r="R22" s="127">
        <v>1177</v>
      </c>
      <c r="S22" s="114"/>
      <c r="T22" s="127">
        <v>61</v>
      </c>
      <c r="U22" s="114"/>
      <c r="V22" s="195">
        <v>1.73</v>
      </c>
    </row>
    <row r="23" spans="1:22" ht="15" customHeight="1">
      <c r="A23" s="114"/>
      <c r="B23" s="152"/>
      <c r="C23" s="126"/>
      <c r="D23" s="127"/>
      <c r="E23" s="114"/>
      <c r="F23" s="127"/>
      <c r="G23" s="127"/>
      <c r="H23" s="127"/>
      <c r="I23" s="127"/>
      <c r="J23" s="114"/>
      <c r="K23" s="114"/>
      <c r="L23" s="704"/>
      <c r="M23" s="704"/>
      <c r="N23" s="127"/>
      <c r="O23" s="131"/>
      <c r="P23" s="127"/>
      <c r="Q23" s="114"/>
      <c r="R23" s="127"/>
      <c r="S23" s="114"/>
      <c r="T23" s="127"/>
      <c r="U23" s="114"/>
      <c r="V23" s="195"/>
    </row>
    <row r="24" spans="1:22" ht="15" customHeight="1">
      <c r="A24" s="615" t="s">
        <v>445</v>
      </c>
      <c r="B24" s="615"/>
      <c r="C24" s="126"/>
      <c r="D24" s="127">
        <v>2609</v>
      </c>
      <c r="E24" s="114"/>
      <c r="F24" s="127">
        <v>15047</v>
      </c>
      <c r="G24" s="127">
        <v>959</v>
      </c>
      <c r="H24" s="127">
        <v>41</v>
      </c>
      <c r="I24" s="127">
        <v>280</v>
      </c>
      <c r="J24" s="114"/>
      <c r="K24" s="114"/>
      <c r="L24" s="704">
        <v>9244</v>
      </c>
      <c r="M24" s="704"/>
      <c r="N24" s="127"/>
      <c r="O24" s="131"/>
      <c r="P24" s="127">
        <v>27618</v>
      </c>
      <c r="Q24" s="114"/>
      <c r="R24" s="127">
        <v>992</v>
      </c>
      <c r="S24" s="114"/>
      <c r="T24" s="127">
        <v>68</v>
      </c>
      <c r="U24" s="114"/>
      <c r="V24" s="195">
        <v>1.84</v>
      </c>
    </row>
    <row r="25" spans="1:22" ht="15" customHeight="1">
      <c r="A25" s="647" t="s">
        <v>603</v>
      </c>
      <c r="B25" s="647"/>
      <c r="C25" s="126"/>
      <c r="D25" s="127">
        <v>4113</v>
      </c>
      <c r="E25" s="114"/>
      <c r="F25" s="127">
        <v>15855</v>
      </c>
      <c r="G25" s="127">
        <v>892</v>
      </c>
      <c r="H25" s="127">
        <v>49</v>
      </c>
      <c r="I25" s="127">
        <v>275</v>
      </c>
      <c r="J25" s="114"/>
      <c r="K25" s="114"/>
      <c r="L25" s="704">
        <v>9930</v>
      </c>
      <c r="M25" s="704"/>
      <c r="N25" s="127"/>
      <c r="O25" s="131"/>
      <c r="P25" s="127">
        <v>27995</v>
      </c>
      <c r="Q25" s="114"/>
      <c r="R25" s="127">
        <v>917</v>
      </c>
      <c r="S25" s="114"/>
      <c r="T25" s="127">
        <v>61</v>
      </c>
      <c r="U25" s="114"/>
      <c r="V25" s="195">
        <v>1.77</v>
      </c>
    </row>
    <row r="26" spans="1:22" ht="15" customHeight="1">
      <c r="A26" s="615" t="s">
        <v>446</v>
      </c>
      <c r="B26" s="615"/>
      <c r="C26" s="126"/>
      <c r="D26" s="127">
        <v>3998</v>
      </c>
      <c r="E26" s="114"/>
      <c r="F26" s="127">
        <v>16800</v>
      </c>
      <c r="G26" s="127">
        <v>1219</v>
      </c>
      <c r="H26" s="127">
        <v>59</v>
      </c>
      <c r="I26" s="127">
        <v>321</v>
      </c>
      <c r="J26" s="114"/>
      <c r="K26" s="114"/>
      <c r="L26" s="704">
        <v>11196</v>
      </c>
      <c r="M26" s="704"/>
      <c r="N26" s="127"/>
      <c r="O26" s="131"/>
      <c r="P26" s="127">
        <v>29214</v>
      </c>
      <c r="Q26" s="114"/>
      <c r="R26" s="127">
        <v>1286</v>
      </c>
      <c r="S26" s="114"/>
      <c r="T26" s="127">
        <v>59</v>
      </c>
      <c r="U26" s="114"/>
      <c r="V26" s="195">
        <v>1.74</v>
      </c>
    </row>
    <row r="27" spans="1:22" ht="15" customHeight="1">
      <c r="A27" s="615" t="s">
        <v>447</v>
      </c>
      <c r="B27" s="615"/>
      <c r="C27" s="126"/>
      <c r="D27" s="127">
        <v>4187</v>
      </c>
      <c r="E27" s="114"/>
      <c r="F27" s="127">
        <v>17963</v>
      </c>
      <c r="G27" s="127">
        <v>1800</v>
      </c>
      <c r="H27" s="127">
        <v>84</v>
      </c>
      <c r="I27" s="127">
        <v>420</v>
      </c>
      <c r="J27" s="114"/>
      <c r="K27" s="114"/>
      <c r="L27" s="704">
        <v>10040</v>
      </c>
      <c r="M27" s="704"/>
      <c r="N27" s="127"/>
      <c r="O27" s="131"/>
      <c r="P27" s="127">
        <v>29563</v>
      </c>
      <c r="Q27" s="114"/>
      <c r="R27" s="127">
        <v>1875</v>
      </c>
      <c r="S27" s="114"/>
      <c r="T27" s="127">
        <v>94</v>
      </c>
      <c r="U27" s="114"/>
      <c r="V27" s="195">
        <v>1.65</v>
      </c>
    </row>
    <row r="28" spans="1:22" ht="15" customHeight="1">
      <c r="A28" s="152"/>
      <c r="B28" s="152"/>
      <c r="C28" s="126"/>
      <c r="D28" s="201"/>
      <c r="E28" s="114"/>
      <c r="F28" s="201"/>
      <c r="G28" s="201"/>
      <c r="H28" s="201"/>
      <c r="I28" s="201"/>
      <c r="J28" s="114"/>
      <c r="K28" s="114"/>
      <c r="L28" s="200"/>
      <c r="M28" s="111"/>
      <c r="N28" s="111"/>
      <c r="O28" s="131"/>
      <c r="P28" s="127"/>
      <c r="Q28" s="114"/>
      <c r="R28" s="201"/>
      <c r="S28" s="114"/>
      <c r="T28" s="201"/>
      <c r="U28" s="114"/>
      <c r="V28" s="195"/>
    </row>
    <row r="29" spans="1:22" ht="15" customHeight="1">
      <c r="A29" s="647" t="s">
        <v>469</v>
      </c>
      <c r="B29" s="647"/>
      <c r="C29" s="126"/>
      <c r="D29" s="202">
        <v>21046</v>
      </c>
      <c r="E29" s="114"/>
      <c r="F29" s="127">
        <v>99893</v>
      </c>
      <c r="G29" s="127">
        <v>5981</v>
      </c>
      <c r="H29" s="127">
        <v>342</v>
      </c>
      <c r="I29" s="127">
        <v>1863</v>
      </c>
      <c r="J29" s="114"/>
      <c r="K29" s="114"/>
      <c r="L29" s="704">
        <v>60064</v>
      </c>
      <c r="M29" s="704"/>
      <c r="N29" s="127"/>
      <c r="O29" s="131"/>
      <c r="P29" s="127">
        <v>169337</v>
      </c>
      <c r="Q29" s="114"/>
      <c r="R29" s="127">
        <v>7105</v>
      </c>
      <c r="S29" s="114"/>
      <c r="T29" s="127">
        <v>559</v>
      </c>
      <c r="U29" s="114"/>
      <c r="V29" s="195">
        <v>1.7</v>
      </c>
    </row>
    <row r="30" spans="1:22" ht="15" customHeight="1">
      <c r="A30" s="647" t="s">
        <v>470</v>
      </c>
      <c r="B30" s="647"/>
      <c r="C30" s="126"/>
      <c r="D30" s="127">
        <v>6738</v>
      </c>
      <c r="E30" s="114"/>
      <c r="F30" s="127">
        <v>32070</v>
      </c>
      <c r="G30" s="127">
        <v>2263</v>
      </c>
      <c r="H30" s="127">
        <v>80</v>
      </c>
      <c r="I30" s="127">
        <v>544</v>
      </c>
      <c r="J30" s="114"/>
      <c r="K30" s="114"/>
      <c r="L30" s="704">
        <v>13278</v>
      </c>
      <c r="M30" s="704"/>
      <c r="N30" s="127"/>
      <c r="O30" s="131"/>
      <c r="P30" s="127">
        <v>38537</v>
      </c>
      <c r="Q30" s="114"/>
      <c r="R30" s="127">
        <v>2150</v>
      </c>
      <c r="S30" s="114"/>
      <c r="T30" s="127">
        <v>35</v>
      </c>
      <c r="U30" s="114"/>
      <c r="V30" s="195">
        <v>1.2</v>
      </c>
    </row>
    <row r="31" spans="1:22" ht="15" customHeight="1">
      <c r="A31" s="647" t="s">
        <v>285</v>
      </c>
      <c r="B31" s="647"/>
      <c r="C31" s="126"/>
      <c r="D31" s="127">
        <v>6905</v>
      </c>
      <c r="E31" s="114"/>
      <c r="F31" s="127">
        <v>30111</v>
      </c>
      <c r="G31" s="127">
        <v>2161</v>
      </c>
      <c r="H31" s="127">
        <v>116</v>
      </c>
      <c r="I31" s="127">
        <v>593</v>
      </c>
      <c r="J31" s="114"/>
      <c r="K31" s="114"/>
      <c r="L31" s="704">
        <v>18628</v>
      </c>
      <c r="M31" s="704"/>
      <c r="N31" s="127"/>
      <c r="O31" s="131"/>
      <c r="P31" s="127">
        <v>53234</v>
      </c>
      <c r="Q31" s="114"/>
      <c r="R31" s="127">
        <v>2060</v>
      </c>
      <c r="S31" s="114"/>
      <c r="T31" s="127">
        <v>112</v>
      </c>
      <c r="U31" s="114"/>
      <c r="V31" s="195">
        <v>1.77</v>
      </c>
    </row>
    <row r="32" spans="1:22" ht="15" customHeight="1">
      <c r="A32" s="647" t="s">
        <v>286</v>
      </c>
      <c r="B32" s="647"/>
      <c r="C32" s="126"/>
      <c r="D32" s="127">
        <v>4421</v>
      </c>
      <c r="E32" s="114"/>
      <c r="F32" s="127">
        <v>18661</v>
      </c>
      <c r="G32" s="127">
        <v>1774</v>
      </c>
      <c r="H32" s="127">
        <v>104</v>
      </c>
      <c r="I32" s="127">
        <v>478</v>
      </c>
      <c r="J32" s="114"/>
      <c r="K32" s="114"/>
      <c r="L32" s="704">
        <v>11967</v>
      </c>
      <c r="M32" s="704"/>
      <c r="N32" s="127"/>
      <c r="O32" s="131"/>
      <c r="P32" s="127">
        <v>34368</v>
      </c>
      <c r="Q32" s="114"/>
      <c r="R32" s="127">
        <v>1564</v>
      </c>
      <c r="S32" s="114"/>
      <c r="T32" s="173">
        <v>30</v>
      </c>
      <c r="U32" s="114"/>
      <c r="V32" s="195">
        <v>1.84</v>
      </c>
    </row>
    <row r="33" spans="1:22" ht="15" customHeight="1">
      <c r="A33" s="647" t="s">
        <v>471</v>
      </c>
      <c r="B33" s="647"/>
      <c r="C33" s="126"/>
      <c r="D33" s="127">
        <v>2599</v>
      </c>
      <c r="E33" s="114"/>
      <c r="F33" s="127">
        <v>12078</v>
      </c>
      <c r="G33" s="127">
        <v>1091</v>
      </c>
      <c r="H33" s="127">
        <v>53</v>
      </c>
      <c r="I33" s="127">
        <v>294</v>
      </c>
      <c r="J33" s="114"/>
      <c r="K33" s="114"/>
      <c r="L33" s="704">
        <v>7365</v>
      </c>
      <c r="M33" s="704"/>
      <c r="N33" s="127"/>
      <c r="O33" s="131"/>
      <c r="P33" s="127">
        <v>21355</v>
      </c>
      <c r="Q33" s="114"/>
      <c r="R33" s="127">
        <v>938</v>
      </c>
      <c r="S33" s="114"/>
      <c r="T33" s="127">
        <v>45</v>
      </c>
      <c r="U33" s="114"/>
      <c r="V33" s="195">
        <v>1.77</v>
      </c>
    </row>
    <row r="34" spans="1:22" ht="15" customHeight="1">
      <c r="A34" s="647" t="s">
        <v>287</v>
      </c>
      <c r="B34" s="647"/>
      <c r="C34" s="126"/>
      <c r="D34" s="127">
        <v>2223</v>
      </c>
      <c r="E34" s="114"/>
      <c r="F34" s="203">
        <v>9927</v>
      </c>
      <c r="G34" s="203">
        <v>1106</v>
      </c>
      <c r="H34" s="203">
        <v>42</v>
      </c>
      <c r="I34" s="203">
        <v>243</v>
      </c>
      <c r="J34" s="204"/>
      <c r="K34" s="204"/>
      <c r="L34" s="705">
        <v>4750</v>
      </c>
      <c r="M34" s="705"/>
      <c r="N34" s="203"/>
      <c r="O34" s="205"/>
      <c r="P34" s="203">
        <v>13365</v>
      </c>
      <c r="Q34" s="204"/>
      <c r="R34" s="203">
        <v>957</v>
      </c>
      <c r="S34" s="204"/>
      <c r="T34" s="206">
        <v>12</v>
      </c>
      <c r="U34" s="204"/>
      <c r="V34" s="207">
        <v>1.35</v>
      </c>
    </row>
    <row r="35" spans="1:20" ht="15" customHeight="1">
      <c r="A35" s="192" t="s">
        <v>191</v>
      </c>
      <c r="B35" s="192"/>
      <c r="C35" s="192"/>
      <c r="D35" s="208"/>
      <c r="E35" s="192"/>
      <c r="F35" s="209"/>
      <c r="G35" s="209"/>
      <c r="H35" s="209"/>
      <c r="I35" s="209"/>
      <c r="L35" s="209"/>
      <c r="P35" s="209"/>
      <c r="R35" s="209"/>
      <c r="T35" s="209"/>
    </row>
    <row r="36" spans="1:5" ht="15" customHeight="1">
      <c r="A36" s="114" t="s">
        <v>192</v>
      </c>
      <c r="B36" s="114"/>
      <c r="C36" s="114"/>
      <c r="D36" s="114"/>
      <c r="E36" s="114"/>
    </row>
    <row r="37" spans="1:5" ht="15" customHeight="1">
      <c r="A37" s="114" t="s">
        <v>288</v>
      </c>
      <c r="B37" s="114"/>
      <c r="C37" s="114"/>
      <c r="D37" s="114"/>
      <c r="E37" s="114"/>
    </row>
    <row r="38" spans="1:5" ht="15" customHeight="1">
      <c r="A38" s="114"/>
      <c r="B38" s="114"/>
      <c r="C38" s="114"/>
      <c r="D38" s="114"/>
      <c r="E38" s="114"/>
    </row>
    <row r="39" ht="15" customHeight="1"/>
    <row r="40" ht="15" customHeight="1"/>
    <row r="41" spans="1:22" ht="19.5" customHeight="1">
      <c r="A41" s="706" t="s">
        <v>564</v>
      </c>
      <c r="B41" s="706"/>
      <c r="C41" s="706"/>
      <c r="D41" s="706"/>
      <c r="E41" s="706"/>
      <c r="F41" s="706"/>
      <c r="G41" s="706"/>
      <c r="H41" s="706"/>
      <c r="J41" s="707" t="s">
        <v>564</v>
      </c>
      <c r="K41" s="707"/>
      <c r="L41" s="707"/>
      <c r="M41" s="707"/>
      <c r="N41" s="707"/>
      <c r="O41" s="707"/>
      <c r="P41" s="707"/>
      <c r="Q41" s="707"/>
      <c r="R41" s="707"/>
      <c r="S41" s="707"/>
      <c r="T41" s="707"/>
      <c r="U41" s="707"/>
      <c r="V41" s="12"/>
    </row>
    <row r="42" spans="1:22" ht="19.5" customHeight="1">
      <c r="A42" s="647" t="s">
        <v>472</v>
      </c>
      <c r="B42" s="647"/>
      <c r="C42" s="647"/>
      <c r="D42" s="647"/>
      <c r="E42" s="647"/>
      <c r="F42" s="647"/>
      <c r="G42" s="647"/>
      <c r="H42" s="647"/>
      <c r="J42" s="708" t="s">
        <v>607</v>
      </c>
      <c r="K42" s="708"/>
      <c r="L42" s="708"/>
      <c r="M42" s="708"/>
      <c r="N42" s="708"/>
      <c r="O42" s="708"/>
      <c r="P42" s="708"/>
      <c r="Q42" s="708"/>
      <c r="R42" s="708"/>
      <c r="S42" s="708"/>
      <c r="T42" s="708"/>
      <c r="U42" s="708"/>
      <c r="V42" s="211"/>
    </row>
    <row r="43" spans="3:21" ht="18" customHeight="1" thickBot="1">
      <c r="C43" s="143"/>
      <c r="D43" s="143"/>
      <c r="E43" s="143"/>
      <c r="F43" s="143"/>
      <c r="G43" s="143"/>
      <c r="H43" s="181" t="s">
        <v>193</v>
      </c>
      <c r="I43" s="52"/>
      <c r="U43" s="212" t="s">
        <v>473</v>
      </c>
    </row>
    <row r="44" spans="1:21" ht="15" customHeight="1">
      <c r="A44" s="639" t="s">
        <v>474</v>
      </c>
      <c r="B44" s="709"/>
      <c r="C44" s="713" t="s">
        <v>500</v>
      </c>
      <c r="D44" s="713" t="s">
        <v>505</v>
      </c>
      <c r="E44" s="713" t="s">
        <v>506</v>
      </c>
      <c r="F44" s="713" t="s">
        <v>517</v>
      </c>
      <c r="G44" s="713" t="s">
        <v>604</v>
      </c>
      <c r="H44" s="715" t="s">
        <v>194</v>
      </c>
      <c r="I44" s="52"/>
      <c r="J44" s="629" t="s">
        <v>475</v>
      </c>
      <c r="K44" s="629"/>
      <c r="L44" s="629"/>
      <c r="M44" s="629"/>
      <c r="N44" s="671"/>
      <c r="O44" s="213" t="s">
        <v>195</v>
      </c>
      <c r="P44" s="214" t="s">
        <v>196</v>
      </c>
      <c r="Q44" s="214" t="s">
        <v>197</v>
      </c>
      <c r="R44" s="215" t="s">
        <v>198</v>
      </c>
      <c r="S44" s="215" t="s">
        <v>199</v>
      </c>
      <c r="T44" s="214" t="s">
        <v>200</v>
      </c>
      <c r="U44" s="216" t="s">
        <v>162</v>
      </c>
    </row>
    <row r="45" spans="1:21" ht="15" customHeight="1">
      <c r="A45" s="699"/>
      <c r="B45" s="710"/>
      <c r="C45" s="714"/>
      <c r="D45" s="714"/>
      <c r="E45" s="714"/>
      <c r="F45" s="714"/>
      <c r="G45" s="714"/>
      <c r="H45" s="695"/>
      <c r="I45" s="52"/>
      <c r="J45" s="217"/>
      <c r="K45" s="217"/>
      <c r="L45" s="217"/>
      <c r="M45" s="217"/>
      <c r="N45" s="176" t="s">
        <v>276</v>
      </c>
      <c r="O45" s="218" t="s">
        <v>589</v>
      </c>
      <c r="P45" s="219" t="s">
        <v>588</v>
      </c>
      <c r="Q45" s="219" t="s">
        <v>588</v>
      </c>
      <c r="R45" s="219" t="s">
        <v>588</v>
      </c>
      <c r="S45" s="219" t="s">
        <v>588</v>
      </c>
      <c r="T45" s="219" t="s">
        <v>588</v>
      </c>
      <c r="U45" s="219" t="s">
        <v>588</v>
      </c>
    </row>
    <row r="46" spans="1:21" ht="15" customHeight="1">
      <c r="A46" s="711"/>
      <c r="B46" s="712"/>
      <c r="C46" s="714"/>
      <c r="D46" s="714"/>
      <c r="E46" s="714"/>
      <c r="F46" s="714"/>
      <c r="G46" s="714"/>
      <c r="H46" s="695"/>
      <c r="I46" s="52"/>
      <c r="J46" s="116"/>
      <c r="K46" s="116"/>
      <c r="L46" s="142" t="s">
        <v>163</v>
      </c>
      <c r="M46" s="116"/>
      <c r="N46" s="111" t="s">
        <v>279</v>
      </c>
      <c r="O46" s="154" t="s">
        <v>588</v>
      </c>
      <c r="P46" s="115" t="s">
        <v>588</v>
      </c>
      <c r="Q46" s="115" t="s">
        <v>588</v>
      </c>
      <c r="R46" s="115" t="s">
        <v>588</v>
      </c>
      <c r="S46" s="115" t="s">
        <v>588</v>
      </c>
      <c r="T46" s="115" t="s">
        <v>588</v>
      </c>
      <c r="U46" s="115" t="s">
        <v>588</v>
      </c>
    </row>
    <row r="47" spans="1:21" ht="15" customHeight="1">
      <c r="A47" s="716" t="s">
        <v>476</v>
      </c>
      <c r="B47" s="716"/>
      <c r="C47" s="220">
        <v>130638</v>
      </c>
      <c r="D47" s="221">
        <v>124156</v>
      </c>
      <c r="E47" s="221">
        <v>92541</v>
      </c>
      <c r="F47" s="221">
        <v>102346</v>
      </c>
      <c r="G47" s="221">
        <v>116052</v>
      </c>
      <c r="H47" s="222">
        <f>(G47-F47)/F47*100</f>
        <v>13.39182772165009</v>
      </c>
      <c r="I47" s="52"/>
      <c r="J47" s="717" t="s">
        <v>164</v>
      </c>
      <c r="K47" s="116"/>
      <c r="L47" s="142"/>
      <c r="M47" s="116"/>
      <c r="N47" s="111" t="s">
        <v>280</v>
      </c>
      <c r="O47" s="223" t="s">
        <v>588</v>
      </c>
      <c r="P47" s="115" t="s">
        <v>588</v>
      </c>
      <c r="Q47" s="115" t="s">
        <v>588</v>
      </c>
      <c r="R47" s="115" t="s">
        <v>588</v>
      </c>
      <c r="S47" s="115" t="s">
        <v>588</v>
      </c>
      <c r="T47" s="115" t="s">
        <v>588</v>
      </c>
      <c r="U47" s="115" t="s">
        <v>588</v>
      </c>
    </row>
    <row r="48" spans="1:21" ht="15" customHeight="1">
      <c r="A48" s="224"/>
      <c r="B48" s="151"/>
      <c r="C48" s="225"/>
      <c r="D48" s="226"/>
      <c r="E48" s="226"/>
      <c r="F48" s="226"/>
      <c r="G48" s="226"/>
      <c r="H48" s="227"/>
      <c r="I48" s="52"/>
      <c r="J48" s="717"/>
      <c r="K48" s="116"/>
      <c r="L48" s="142"/>
      <c r="M48" s="116"/>
      <c r="N48" s="111"/>
      <c r="O48" s="228"/>
      <c r="P48" s="111"/>
      <c r="Q48" s="111"/>
      <c r="R48" s="111"/>
      <c r="S48" s="111"/>
      <c r="T48" s="111"/>
      <c r="U48" s="111"/>
    </row>
    <row r="49" spans="1:21" ht="15" customHeight="1">
      <c r="A49" s="616" t="s">
        <v>477</v>
      </c>
      <c r="B49" s="616"/>
      <c r="C49" s="229">
        <v>700</v>
      </c>
      <c r="D49" s="230">
        <v>644</v>
      </c>
      <c r="E49" s="230">
        <v>606</v>
      </c>
      <c r="F49" s="230">
        <v>651</v>
      </c>
      <c r="G49" s="230">
        <v>757</v>
      </c>
      <c r="H49" s="231">
        <f>(G49-F49)/F49*100</f>
        <v>16.282642089093702</v>
      </c>
      <c r="I49" s="52"/>
      <c r="J49" s="717"/>
      <c r="K49" s="116"/>
      <c r="L49" s="616" t="s">
        <v>165</v>
      </c>
      <c r="M49" s="116"/>
      <c r="N49" s="647" t="s">
        <v>276</v>
      </c>
      <c r="O49" s="718" t="s">
        <v>589</v>
      </c>
      <c r="P49" s="719" t="s">
        <v>588</v>
      </c>
      <c r="Q49" s="719" t="s">
        <v>588</v>
      </c>
      <c r="R49" s="719" t="s">
        <v>588</v>
      </c>
      <c r="S49" s="719" t="s">
        <v>588</v>
      </c>
      <c r="T49" s="719" t="s">
        <v>588</v>
      </c>
      <c r="U49" s="719" t="s">
        <v>588</v>
      </c>
    </row>
    <row r="50" spans="1:21" ht="15" customHeight="1">
      <c r="A50" s="616"/>
      <c r="B50" s="616"/>
      <c r="C50" s="225"/>
      <c r="D50" s="226"/>
      <c r="E50" s="226"/>
      <c r="F50" s="226"/>
      <c r="G50" s="226"/>
      <c r="H50" s="231"/>
      <c r="I50" s="52"/>
      <c r="J50" s="717"/>
      <c r="K50" s="116"/>
      <c r="L50" s="616"/>
      <c r="M50" s="116"/>
      <c r="N50" s="647"/>
      <c r="O50" s="718"/>
      <c r="P50" s="719"/>
      <c r="Q50" s="719"/>
      <c r="R50" s="719"/>
      <c r="S50" s="719"/>
      <c r="T50" s="719"/>
      <c r="U50" s="719"/>
    </row>
    <row r="51" spans="1:21" ht="15" customHeight="1">
      <c r="A51" s="649" t="s">
        <v>334</v>
      </c>
      <c r="B51" s="649"/>
      <c r="C51" s="126">
        <v>34</v>
      </c>
      <c r="D51" s="127">
        <v>29</v>
      </c>
      <c r="E51" s="127">
        <v>14</v>
      </c>
      <c r="F51" s="127">
        <v>26</v>
      </c>
      <c r="G51" s="127">
        <v>35</v>
      </c>
      <c r="H51" s="231">
        <f>(G51-F51)/F51*100</f>
        <v>34.61538461538461</v>
      </c>
      <c r="I51" s="52"/>
      <c r="J51" s="717"/>
      <c r="K51" s="116"/>
      <c r="L51" s="116"/>
      <c r="M51" s="116"/>
      <c r="N51" s="111"/>
      <c r="O51" s="228"/>
      <c r="P51" s="111"/>
      <c r="Q51" s="111"/>
      <c r="R51" s="111"/>
      <c r="S51" s="111"/>
      <c r="T51" s="111"/>
      <c r="U51" s="111"/>
    </row>
    <row r="52" spans="1:21" ht="15" customHeight="1">
      <c r="A52" s="616"/>
      <c r="B52" s="616"/>
      <c r="C52" s="225"/>
      <c r="D52" s="226"/>
      <c r="E52" s="226"/>
      <c r="F52" s="226"/>
      <c r="G52" s="226"/>
      <c r="H52" s="227"/>
      <c r="I52" s="52"/>
      <c r="J52" s="717"/>
      <c r="K52" s="116"/>
      <c r="L52" s="116"/>
      <c r="M52" s="116"/>
      <c r="N52" s="111" t="s">
        <v>276</v>
      </c>
      <c r="O52" s="223" t="s">
        <v>588</v>
      </c>
      <c r="P52" s="115" t="s">
        <v>588</v>
      </c>
      <c r="Q52" s="115" t="s">
        <v>588</v>
      </c>
      <c r="R52" s="115" t="s">
        <v>588</v>
      </c>
      <c r="S52" s="115" t="s">
        <v>588</v>
      </c>
      <c r="T52" s="115" t="s">
        <v>588</v>
      </c>
      <c r="U52" s="115" t="s">
        <v>588</v>
      </c>
    </row>
    <row r="53" spans="1:21" ht="15" customHeight="1">
      <c r="A53" s="616" t="s">
        <v>478</v>
      </c>
      <c r="B53" s="616"/>
      <c r="C53" s="126">
        <v>10760</v>
      </c>
      <c r="D53" s="127">
        <v>10749</v>
      </c>
      <c r="E53" s="127">
        <v>8876</v>
      </c>
      <c r="F53" s="127">
        <v>9305</v>
      </c>
      <c r="G53" s="127">
        <v>9192</v>
      </c>
      <c r="H53" s="231">
        <f>(G53-F53)/F53*100</f>
        <v>-1.214400859752821</v>
      </c>
      <c r="I53" s="52"/>
      <c r="J53" s="116"/>
      <c r="K53" s="116"/>
      <c r="L53" s="142" t="s">
        <v>166</v>
      </c>
      <c r="M53" s="116"/>
      <c r="N53" s="111" t="s">
        <v>279</v>
      </c>
      <c r="O53" s="154" t="s">
        <v>588</v>
      </c>
      <c r="P53" s="115" t="s">
        <v>588</v>
      </c>
      <c r="Q53" s="115" t="s">
        <v>588</v>
      </c>
      <c r="R53" s="115" t="s">
        <v>588</v>
      </c>
      <c r="S53" s="115" t="s">
        <v>588</v>
      </c>
      <c r="T53" s="115" t="s">
        <v>588</v>
      </c>
      <c r="U53" s="115" t="s">
        <v>588</v>
      </c>
    </row>
    <row r="54" spans="1:21" ht="15" customHeight="1">
      <c r="A54" s="616"/>
      <c r="B54" s="616"/>
      <c r="C54" s="232"/>
      <c r="D54" s="202"/>
      <c r="E54" s="202"/>
      <c r="F54" s="202"/>
      <c r="G54" s="202"/>
      <c r="H54" s="231"/>
      <c r="I54" s="52"/>
      <c r="J54" s="116"/>
      <c r="K54" s="116"/>
      <c r="L54" s="116"/>
      <c r="M54" s="116"/>
      <c r="N54" s="111" t="s">
        <v>280</v>
      </c>
      <c r="O54" s="223" t="s">
        <v>588</v>
      </c>
      <c r="P54" s="115" t="s">
        <v>588</v>
      </c>
      <c r="Q54" s="115" t="s">
        <v>588</v>
      </c>
      <c r="R54" s="115" t="s">
        <v>588</v>
      </c>
      <c r="S54" s="115" t="s">
        <v>588</v>
      </c>
      <c r="T54" s="115" t="s">
        <v>588</v>
      </c>
      <c r="U54" s="115" t="s">
        <v>588</v>
      </c>
    </row>
    <row r="55" spans="1:21" ht="15" customHeight="1">
      <c r="A55" s="616" t="s">
        <v>479</v>
      </c>
      <c r="B55" s="616"/>
      <c r="C55" s="126">
        <v>16551</v>
      </c>
      <c r="D55" s="127">
        <v>12761</v>
      </c>
      <c r="E55" s="127">
        <v>8330</v>
      </c>
      <c r="F55" s="127">
        <v>12706</v>
      </c>
      <c r="G55" s="127">
        <v>15297</v>
      </c>
      <c r="H55" s="231">
        <f>(G55-F55)/F55*100</f>
        <v>20.391940815362823</v>
      </c>
      <c r="I55" s="52"/>
      <c r="J55" s="116"/>
      <c r="K55" s="116"/>
      <c r="L55" s="116"/>
      <c r="M55" s="116"/>
      <c r="N55" s="111"/>
      <c r="O55" s="228"/>
      <c r="P55" s="111"/>
      <c r="Q55" s="111"/>
      <c r="R55" s="111"/>
      <c r="S55" s="111"/>
      <c r="T55" s="111"/>
      <c r="U55" s="111"/>
    </row>
    <row r="56" spans="1:21" ht="15" customHeight="1">
      <c r="A56" s="616"/>
      <c r="B56" s="616"/>
      <c r="C56" s="232"/>
      <c r="D56" s="202"/>
      <c r="E56" s="202"/>
      <c r="F56" s="202"/>
      <c r="G56" s="202"/>
      <c r="H56" s="231"/>
      <c r="I56" s="52"/>
      <c r="J56" s="116"/>
      <c r="K56" s="116"/>
      <c r="L56" s="116"/>
      <c r="M56" s="116"/>
      <c r="N56" s="111" t="s">
        <v>276</v>
      </c>
      <c r="O56" s="232">
        <v>1576</v>
      </c>
      <c r="P56" s="202">
        <v>661</v>
      </c>
      <c r="Q56" s="202">
        <v>350</v>
      </c>
      <c r="R56" s="202">
        <v>172</v>
      </c>
      <c r="S56" s="202">
        <v>243</v>
      </c>
      <c r="T56" s="202">
        <v>96</v>
      </c>
      <c r="U56" s="202">
        <v>54</v>
      </c>
    </row>
    <row r="57" spans="1:21" ht="15" customHeight="1">
      <c r="A57" s="616" t="s">
        <v>440</v>
      </c>
      <c r="B57" s="616"/>
      <c r="C57" s="126">
        <v>45</v>
      </c>
      <c r="D57" s="127">
        <v>68</v>
      </c>
      <c r="E57" s="127">
        <v>46</v>
      </c>
      <c r="F57" s="127">
        <v>82</v>
      </c>
      <c r="G57" s="127">
        <v>111</v>
      </c>
      <c r="H57" s="231">
        <f>(G57-F57)/F57*100</f>
        <v>35.36585365853659</v>
      </c>
      <c r="I57" s="52"/>
      <c r="J57" s="233"/>
      <c r="K57" s="114"/>
      <c r="L57" s="142" t="s">
        <v>163</v>
      </c>
      <c r="M57" s="116"/>
      <c r="N57" s="111" t="s">
        <v>279</v>
      </c>
      <c r="O57" s="232">
        <v>968</v>
      </c>
      <c r="P57" s="202">
        <v>404</v>
      </c>
      <c r="Q57" s="202">
        <v>230</v>
      </c>
      <c r="R57" s="202">
        <v>100</v>
      </c>
      <c r="S57" s="115">
        <v>133</v>
      </c>
      <c r="T57" s="202">
        <v>68</v>
      </c>
      <c r="U57" s="202">
        <v>33</v>
      </c>
    </row>
    <row r="58" spans="1:21" ht="15" customHeight="1">
      <c r="A58" s="616"/>
      <c r="B58" s="616"/>
      <c r="C58" s="232"/>
      <c r="D58" s="202"/>
      <c r="E58" s="202"/>
      <c r="F58" s="202"/>
      <c r="G58" s="202"/>
      <c r="H58" s="231"/>
      <c r="I58" s="52"/>
      <c r="J58" s="720" t="s">
        <v>167</v>
      </c>
      <c r="K58" s="234"/>
      <c r="L58" s="116"/>
      <c r="M58" s="116"/>
      <c r="N58" s="111" t="s">
        <v>280</v>
      </c>
      <c r="O58" s="232">
        <v>608</v>
      </c>
      <c r="P58" s="202">
        <v>257</v>
      </c>
      <c r="Q58" s="202">
        <v>120</v>
      </c>
      <c r="R58" s="202">
        <v>72</v>
      </c>
      <c r="S58" s="115">
        <v>110</v>
      </c>
      <c r="T58" s="202">
        <v>28</v>
      </c>
      <c r="U58" s="202">
        <v>21</v>
      </c>
    </row>
    <row r="59" spans="1:21" ht="15" customHeight="1">
      <c r="A59" s="616" t="s">
        <v>168</v>
      </c>
      <c r="B59" s="616"/>
      <c r="C59" s="232">
        <v>2176</v>
      </c>
      <c r="D59" s="202">
        <v>1827</v>
      </c>
      <c r="E59" s="202">
        <v>1497</v>
      </c>
      <c r="F59" s="202">
        <v>1663</v>
      </c>
      <c r="G59" s="202">
        <v>1620</v>
      </c>
      <c r="H59" s="231">
        <f>(G59-F59)/F59*100</f>
        <v>-2.5856885147324116</v>
      </c>
      <c r="I59" s="52"/>
      <c r="J59" s="720"/>
      <c r="K59" s="234"/>
      <c r="L59" s="116"/>
      <c r="M59" s="116"/>
      <c r="N59" s="111"/>
      <c r="O59" s="228"/>
      <c r="P59" s="235"/>
      <c r="Q59" s="235"/>
      <c r="R59" s="235"/>
      <c r="S59" s="235"/>
      <c r="T59" s="235"/>
      <c r="U59" s="235"/>
    </row>
    <row r="60" spans="1:21" ht="15" customHeight="1">
      <c r="A60" s="616"/>
      <c r="B60" s="616"/>
      <c r="C60" s="232"/>
      <c r="D60" s="202"/>
      <c r="E60" s="202"/>
      <c r="F60" s="202"/>
      <c r="G60" s="202"/>
      <c r="H60" s="231"/>
      <c r="I60" s="52"/>
      <c r="J60" s="720"/>
      <c r="K60" s="234"/>
      <c r="L60" s="616" t="s">
        <v>165</v>
      </c>
      <c r="M60" s="116"/>
      <c r="N60" s="647" t="s">
        <v>276</v>
      </c>
      <c r="O60" s="718">
        <v>5398</v>
      </c>
      <c r="P60" s="721">
        <v>2507</v>
      </c>
      <c r="Q60" s="721">
        <v>894</v>
      </c>
      <c r="R60" s="721">
        <v>874</v>
      </c>
      <c r="S60" s="721">
        <v>599</v>
      </c>
      <c r="T60" s="721">
        <v>333</v>
      </c>
      <c r="U60" s="721">
        <v>191</v>
      </c>
    </row>
    <row r="61" spans="1:21" ht="15" customHeight="1">
      <c r="A61" s="616" t="s">
        <v>120</v>
      </c>
      <c r="B61" s="616"/>
      <c r="C61" s="126">
        <v>8731</v>
      </c>
      <c r="D61" s="127">
        <v>8177</v>
      </c>
      <c r="E61" s="127">
        <v>5301</v>
      </c>
      <c r="F61" s="127">
        <v>6382</v>
      </c>
      <c r="G61" s="127">
        <v>7161</v>
      </c>
      <c r="H61" s="231">
        <f>(G61-F61)/F61*100</f>
        <v>12.206204951425885</v>
      </c>
      <c r="I61" s="52"/>
      <c r="J61" s="720"/>
      <c r="K61" s="234"/>
      <c r="L61" s="616"/>
      <c r="M61" s="116"/>
      <c r="N61" s="647"/>
      <c r="O61" s="718"/>
      <c r="P61" s="721"/>
      <c r="Q61" s="721"/>
      <c r="R61" s="721"/>
      <c r="S61" s="721"/>
      <c r="T61" s="721"/>
      <c r="U61" s="721"/>
    </row>
    <row r="62" spans="1:21" ht="15" customHeight="1">
      <c r="A62" s="616"/>
      <c r="B62" s="616"/>
      <c r="C62" s="137"/>
      <c r="D62" s="131"/>
      <c r="E62" s="131"/>
      <c r="F62" s="131"/>
      <c r="G62" s="131"/>
      <c r="H62" s="231"/>
      <c r="I62" s="52"/>
      <c r="J62" s="720"/>
      <c r="K62" s="234"/>
      <c r="L62" s="116"/>
      <c r="M62" s="116"/>
      <c r="N62" s="111"/>
      <c r="O62" s="228"/>
      <c r="P62" s="111"/>
      <c r="Q62" s="111"/>
      <c r="R62" s="111"/>
      <c r="S62" s="111"/>
      <c r="T62" s="111"/>
      <c r="U62" s="111"/>
    </row>
    <row r="63" spans="1:21" ht="15" customHeight="1">
      <c r="A63" s="616" t="s">
        <v>250</v>
      </c>
      <c r="B63" s="616"/>
      <c r="C63" s="126">
        <v>26832</v>
      </c>
      <c r="D63" s="127">
        <v>27040</v>
      </c>
      <c r="E63" s="127">
        <v>20902</v>
      </c>
      <c r="F63" s="127">
        <v>18192</v>
      </c>
      <c r="G63" s="127">
        <v>19406</v>
      </c>
      <c r="H63" s="231">
        <f>(G63-F63)/F63*100</f>
        <v>6.673262972735268</v>
      </c>
      <c r="I63" s="52"/>
      <c r="J63" s="720"/>
      <c r="K63" s="234"/>
      <c r="L63" s="116"/>
      <c r="M63" s="116"/>
      <c r="N63" s="111" t="s">
        <v>276</v>
      </c>
      <c r="O63" s="232">
        <v>1565</v>
      </c>
      <c r="P63" s="202">
        <v>656</v>
      </c>
      <c r="Q63" s="202">
        <v>347</v>
      </c>
      <c r="R63" s="202">
        <v>171</v>
      </c>
      <c r="S63" s="202">
        <v>241</v>
      </c>
      <c r="T63" s="202">
        <v>96</v>
      </c>
      <c r="U63" s="202">
        <v>54</v>
      </c>
    </row>
    <row r="64" spans="1:21" ht="15" customHeight="1">
      <c r="A64" s="616"/>
      <c r="B64" s="616"/>
      <c r="C64" s="232"/>
      <c r="D64" s="202"/>
      <c r="E64" s="202"/>
      <c r="F64" s="202"/>
      <c r="G64" s="202"/>
      <c r="H64" s="231"/>
      <c r="I64" s="52"/>
      <c r="J64" s="233"/>
      <c r="K64" s="234"/>
      <c r="L64" s="142" t="s">
        <v>166</v>
      </c>
      <c r="M64" s="116"/>
      <c r="N64" s="111" t="s">
        <v>279</v>
      </c>
      <c r="O64" s="232">
        <v>963</v>
      </c>
      <c r="P64" s="202">
        <v>401</v>
      </c>
      <c r="Q64" s="202">
        <v>229</v>
      </c>
      <c r="R64" s="202">
        <v>100</v>
      </c>
      <c r="S64" s="202">
        <v>132</v>
      </c>
      <c r="T64" s="202">
        <v>68</v>
      </c>
      <c r="U64" s="202">
        <v>33</v>
      </c>
    </row>
    <row r="65" spans="1:23" ht="15" customHeight="1">
      <c r="A65" s="722" t="s">
        <v>175</v>
      </c>
      <c r="B65" s="722"/>
      <c r="C65" s="126">
        <v>2257</v>
      </c>
      <c r="D65" s="127">
        <v>2209</v>
      </c>
      <c r="E65" s="127">
        <v>1787</v>
      </c>
      <c r="F65" s="127">
        <v>2004</v>
      </c>
      <c r="G65" s="127">
        <v>2100</v>
      </c>
      <c r="H65" s="231">
        <f>(G65-F65)/F65*100</f>
        <v>4.790419161676647</v>
      </c>
      <c r="I65" s="52"/>
      <c r="J65" s="116"/>
      <c r="K65" s="116"/>
      <c r="L65" s="116"/>
      <c r="M65" s="116"/>
      <c r="N65" s="111" t="s">
        <v>280</v>
      </c>
      <c r="O65" s="232">
        <v>602</v>
      </c>
      <c r="P65" s="236">
        <v>255</v>
      </c>
      <c r="Q65" s="236">
        <v>118</v>
      </c>
      <c r="R65" s="236">
        <v>71</v>
      </c>
      <c r="S65" s="236">
        <v>109</v>
      </c>
      <c r="T65" s="236">
        <v>28</v>
      </c>
      <c r="U65" s="236">
        <v>21</v>
      </c>
      <c r="V65" s="210"/>
      <c r="W65" s="210"/>
    </row>
    <row r="66" spans="1:16" ht="15" customHeight="1">
      <c r="A66" s="616"/>
      <c r="B66" s="616"/>
      <c r="C66" s="232"/>
      <c r="D66" s="202"/>
      <c r="E66" s="202"/>
      <c r="F66" s="202"/>
      <c r="G66" s="202"/>
      <c r="H66" s="231"/>
      <c r="I66" s="52"/>
      <c r="J66" s="192" t="s">
        <v>288</v>
      </c>
      <c r="K66" s="192"/>
      <c r="L66" s="192"/>
      <c r="M66" s="192"/>
      <c r="N66" s="192"/>
      <c r="O66" s="193"/>
      <c r="P66" s="51" t="s">
        <v>360</v>
      </c>
    </row>
    <row r="67" spans="1:8" ht="15" customHeight="1">
      <c r="A67" s="618" t="s">
        <v>335</v>
      </c>
      <c r="B67" s="618"/>
      <c r="C67" s="136">
        <v>3236</v>
      </c>
      <c r="D67" s="237">
        <v>3062</v>
      </c>
      <c r="E67" s="237">
        <v>2450</v>
      </c>
      <c r="F67" s="237">
        <v>2645</v>
      </c>
      <c r="G67" s="237">
        <v>2722</v>
      </c>
      <c r="H67" s="238">
        <f>(G67-F67)/F67*100</f>
        <v>2.9111531190926274</v>
      </c>
    </row>
    <row r="68" spans="1:8" ht="15" customHeight="1">
      <c r="A68" s="151"/>
      <c r="B68" s="151"/>
      <c r="C68" s="136"/>
      <c r="D68" s="237"/>
      <c r="E68" s="237"/>
      <c r="F68" s="237"/>
      <c r="G68" s="237"/>
      <c r="H68" s="115"/>
    </row>
    <row r="69" spans="1:8" ht="15" customHeight="1">
      <c r="A69" s="616" t="s">
        <v>174</v>
      </c>
      <c r="B69" s="616"/>
      <c r="C69" s="239">
        <v>16219</v>
      </c>
      <c r="D69" s="240">
        <v>15927</v>
      </c>
      <c r="E69" s="240">
        <v>7782</v>
      </c>
      <c r="F69" s="240">
        <v>9775</v>
      </c>
      <c r="G69" s="240">
        <v>13467</v>
      </c>
      <c r="H69" s="241">
        <f>(G69-F69)/F69*100</f>
        <v>37.769820971867006</v>
      </c>
    </row>
    <row r="70" spans="1:8" ht="15" customHeight="1">
      <c r="A70" s="616"/>
      <c r="B70" s="616"/>
      <c r="C70" s="242"/>
      <c r="D70" s="243"/>
      <c r="E70" s="243"/>
      <c r="F70" s="243"/>
      <c r="G70" s="243"/>
      <c r="H70" s="238"/>
    </row>
    <row r="71" spans="1:8" ht="15" customHeight="1">
      <c r="A71" s="618" t="s">
        <v>121</v>
      </c>
      <c r="B71" s="618"/>
      <c r="C71" s="136">
        <v>4589</v>
      </c>
      <c r="D71" s="237">
        <v>4161</v>
      </c>
      <c r="E71" s="237">
        <v>2702</v>
      </c>
      <c r="F71" s="237">
        <v>2800</v>
      </c>
      <c r="G71" s="237">
        <v>2965</v>
      </c>
      <c r="H71" s="238">
        <f>(G71-F71)/F71*100</f>
        <v>5.892857142857142</v>
      </c>
    </row>
    <row r="72" spans="1:8" ht="15" customHeight="1">
      <c r="A72" s="151"/>
      <c r="B72" s="151"/>
      <c r="C72" s="146"/>
      <c r="D72" s="114"/>
      <c r="E72" s="114"/>
      <c r="F72" s="114"/>
      <c r="G72" s="114"/>
      <c r="H72" s="114"/>
    </row>
    <row r="73" spans="1:8" ht="15" customHeight="1">
      <c r="A73" s="616" t="s">
        <v>169</v>
      </c>
      <c r="B73" s="616"/>
      <c r="C73" s="137">
        <v>1386</v>
      </c>
      <c r="D73" s="131">
        <v>1506</v>
      </c>
      <c r="E73" s="131">
        <v>1525</v>
      </c>
      <c r="F73" s="131">
        <v>1694</v>
      </c>
      <c r="G73" s="131">
        <v>1553</v>
      </c>
      <c r="H73" s="231">
        <f>(G73-F73)/F73*100</f>
        <v>-8.323494687131051</v>
      </c>
    </row>
    <row r="74" spans="1:8" ht="15" customHeight="1">
      <c r="A74" s="151"/>
      <c r="B74" s="151"/>
      <c r="C74" s="137"/>
      <c r="D74" s="131"/>
      <c r="E74" s="131"/>
      <c r="F74" s="131"/>
      <c r="G74" s="131"/>
      <c r="H74" s="231"/>
    </row>
    <row r="75" spans="1:8" ht="15" customHeight="1">
      <c r="A75" s="616" t="s">
        <v>253</v>
      </c>
      <c r="B75" s="616"/>
      <c r="C75" s="137">
        <v>20936</v>
      </c>
      <c r="D75" s="131">
        <v>20418</v>
      </c>
      <c r="E75" s="131">
        <v>17785</v>
      </c>
      <c r="F75" s="131">
        <v>20020</v>
      </c>
      <c r="G75" s="131">
        <v>23377</v>
      </c>
      <c r="H75" s="231">
        <f>(G75-F75)/F75*100</f>
        <v>16.768231768231768</v>
      </c>
    </row>
    <row r="76" spans="1:8" ht="15" customHeight="1">
      <c r="A76" s="151"/>
      <c r="B76" s="151"/>
      <c r="C76" s="137"/>
      <c r="D76" s="131"/>
      <c r="E76" s="131"/>
      <c r="F76" s="131"/>
      <c r="G76" s="131"/>
      <c r="H76" s="227"/>
    </row>
    <row r="77" spans="1:8" ht="15" customHeight="1">
      <c r="A77" s="616" t="s">
        <v>170</v>
      </c>
      <c r="B77" s="616"/>
      <c r="C77" s="137">
        <v>856</v>
      </c>
      <c r="D77" s="131">
        <v>696</v>
      </c>
      <c r="E77" s="131">
        <v>510</v>
      </c>
      <c r="F77" s="131">
        <v>598</v>
      </c>
      <c r="G77" s="131">
        <v>776</v>
      </c>
      <c r="H77" s="231">
        <f>(G77-F77)/F77*100</f>
        <v>29.76588628762542</v>
      </c>
    </row>
    <row r="78" spans="1:8" ht="15" customHeight="1">
      <c r="A78" s="151"/>
      <c r="B78" s="151"/>
      <c r="C78" s="137"/>
      <c r="D78" s="131"/>
      <c r="E78" s="131"/>
      <c r="F78" s="131"/>
      <c r="G78" s="131"/>
      <c r="H78" s="231"/>
    </row>
    <row r="79" spans="1:8" ht="15" customHeight="1">
      <c r="A79" s="616" t="s">
        <v>171</v>
      </c>
      <c r="B79" s="616"/>
      <c r="C79" s="137">
        <v>13110</v>
      </c>
      <c r="D79" s="131">
        <v>12245</v>
      </c>
      <c r="E79" s="131">
        <v>9538</v>
      </c>
      <c r="F79" s="131">
        <v>11252</v>
      </c>
      <c r="G79" s="131">
        <v>12796</v>
      </c>
      <c r="H79" s="231">
        <f>(G79-F79)/F79*100</f>
        <v>13.722004976892995</v>
      </c>
    </row>
    <row r="80" spans="1:8" ht="15" customHeight="1">
      <c r="A80" s="151"/>
      <c r="B80" s="151"/>
      <c r="C80" s="137"/>
      <c r="D80" s="131"/>
      <c r="E80" s="131"/>
      <c r="F80" s="131"/>
      <c r="G80" s="131"/>
      <c r="H80" s="227"/>
    </row>
    <row r="81" spans="1:8" ht="14.25" customHeight="1">
      <c r="A81" s="616" t="s">
        <v>343</v>
      </c>
      <c r="B81" s="616"/>
      <c r="C81" s="126">
        <v>2220</v>
      </c>
      <c r="D81" s="203">
        <v>2637</v>
      </c>
      <c r="E81" s="203">
        <v>2890</v>
      </c>
      <c r="F81" s="203">
        <v>2551</v>
      </c>
      <c r="G81" s="203">
        <v>2717</v>
      </c>
      <c r="H81" s="244">
        <f>(G81-F81)/F81*100</f>
        <v>6.507252058016465</v>
      </c>
    </row>
    <row r="82" spans="1:8" ht="14.25">
      <c r="A82" s="192" t="s">
        <v>288</v>
      </c>
      <c r="B82" s="245"/>
      <c r="C82" s="192"/>
      <c r="D82" s="114"/>
      <c r="E82" s="114"/>
      <c r="F82" s="114"/>
      <c r="G82" s="114"/>
      <c r="H82" s="114"/>
    </row>
    <row r="83" spans="3:8" ht="14.25">
      <c r="C83" s="114"/>
      <c r="D83" s="114"/>
      <c r="E83" s="114"/>
      <c r="F83" s="114"/>
      <c r="G83" s="114"/>
      <c r="H83" s="114"/>
    </row>
    <row r="86" ht="18" customHeight="1"/>
  </sheetData>
  <sheetProtection/>
  <mergeCells count="124">
    <mergeCell ref="A71:B71"/>
    <mergeCell ref="A73:B73"/>
    <mergeCell ref="A75:B75"/>
    <mergeCell ref="A77:B77"/>
    <mergeCell ref="A79:B79"/>
    <mergeCell ref="A81:B81"/>
    <mergeCell ref="A64:B64"/>
    <mergeCell ref="A65:B65"/>
    <mergeCell ref="A66:B66"/>
    <mergeCell ref="A67:B67"/>
    <mergeCell ref="A69:B69"/>
    <mergeCell ref="A70:B70"/>
    <mergeCell ref="P60:P61"/>
    <mergeCell ref="Q60:Q61"/>
    <mergeCell ref="R60:R61"/>
    <mergeCell ref="S60:S61"/>
    <mergeCell ref="T60:T61"/>
    <mergeCell ref="U60:U61"/>
    <mergeCell ref="J58:J63"/>
    <mergeCell ref="A59:B59"/>
    <mergeCell ref="A60:B60"/>
    <mergeCell ref="L60:L61"/>
    <mergeCell ref="N60:N61"/>
    <mergeCell ref="O60:O61"/>
    <mergeCell ref="A61:B61"/>
    <mergeCell ref="A62:B62"/>
    <mergeCell ref="A63:B63"/>
    <mergeCell ref="A53:B53"/>
    <mergeCell ref="A54:B54"/>
    <mergeCell ref="A55:B55"/>
    <mergeCell ref="A56:B56"/>
    <mergeCell ref="A57:B57"/>
    <mergeCell ref="A58:B58"/>
    <mergeCell ref="P49:P50"/>
    <mergeCell ref="Q49:Q50"/>
    <mergeCell ref="R49:R50"/>
    <mergeCell ref="S49:S50"/>
    <mergeCell ref="T49:T50"/>
    <mergeCell ref="U49:U50"/>
    <mergeCell ref="A47:B47"/>
    <mergeCell ref="J47:J52"/>
    <mergeCell ref="A49:B49"/>
    <mergeCell ref="L49:L50"/>
    <mergeCell ref="N49:N50"/>
    <mergeCell ref="O49:O50"/>
    <mergeCell ref="A50:B50"/>
    <mergeCell ref="A51:B51"/>
    <mergeCell ref="A52:B52"/>
    <mergeCell ref="A42:H42"/>
    <mergeCell ref="J42:U42"/>
    <mergeCell ref="A44:B46"/>
    <mergeCell ref="C44:C46"/>
    <mergeCell ref="D44:D46"/>
    <mergeCell ref="E44:E46"/>
    <mergeCell ref="F44:F46"/>
    <mergeCell ref="G44:G46"/>
    <mergeCell ref="H44:H46"/>
    <mergeCell ref="J44:N44"/>
    <mergeCell ref="A33:B33"/>
    <mergeCell ref="L33:M33"/>
    <mergeCell ref="A34:B34"/>
    <mergeCell ref="L34:M34"/>
    <mergeCell ref="A41:H41"/>
    <mergeCell ref="J41:U41"/>
    <mergeCell ref="A30:B30"/>
    <mergeCell ref="L30:M30"/>
    <mergeCell ref="A31:B31"/>
    <mergeCell ref="L31:M31"/>
    <mergeCell ref="A32:B32"/>
    <mergeCell ref="L32:M32"/>
    <mergeCell ref="A26:B26"/>
    <mergeCell ref="L26:M26"/>
    <mergeCell ref="A27:B27"/>
    <mergeCell ref="L27:M27"/>
    <mergeCell ref="A29:B29"/>
    <mergeCell ref="L29:M29"/>
    <mergeCell ref="A22:B22"/>
    <mergeCell ref="L22:M22"/>
    <mergeCell ref="L23:M23"/>
    <mergeCell ref="A24:B24"/>
    <mergeCell ref="L24:M24"/>
    <mergeCell ref="A25:B25"/>
    <mergeCell ref="L25:M25"/>
    <mergeCell ref="L18:M18"/>
    <mergeCell ref="A19:B19"/>
    <mergeCell ref="L19:M19"/>
    <mergeCell ref="A20:B20"/>
    <mergeCell ref="L20:M20"/>
    <mergeCell ref="A21:B21"/>
    <mergeCell ref="L21:M21"/>
    <mergeCell ref="A15:B15"/>
    <mergeCell ref="L15:M15"/>
    <mergeCell ref="A16:B16"/>
    <mergeCell ref="L16:M16"/>
    <mergeCell ref="A17:B17"/>
    <mergeCell ref="L17:M17"/>
    <mergeCell ref="A11:B11"/>
    <mergeCell ref="L11:M11"/>
    <mergeCell ref="A12:B12"/>
    <mergeCell ref="L12:M12"/>
    <mergeCell ref="A14:B14"/>
    <mergeCell ref="L14:M14"/>
    <mergeCell ref="A8:B8"/>
    <mergeCell ref="L8:M8"/>
    <mergeCell ref="A9:B9"/>
    <mergeCell ref="L9:M9"/>
    <mergeCell ref="A10:B10"/>
    <mergeCell ref="L10:M10"/>
    <mergeCell ref="G6:I6"/>
    <mergeCell ref="J6:M7"/>
    <mergeCell ref="N6:P7"/>
    <mergeCell ref="Q6:R7"/>
    <mergeCell ref="U6:V7"/>
    <mergeCell ref="S7:T7"/>
    <mergeCell ref="B2:V2"/>
    <mergeCell ref="B3:V3"/>
    <mergeCell ref="A5:B7"/>
    <mergeCell ref="C5:F5"/>
    <mergeCell ref="G5:I5"/>
    <mergeCell ref="J5:P5"/>
    <mergeCell ref="Q5:T5"/>
    <mergeCell ref="U5:V5"/>
    <mergeCell ref="C6:D7"/>
    <mergeCell ref="E6:F7"/>
  </mergeCells>
  <printOptions/>
  <pageMargins left="1.5748031496062993" right="0" top="0.51" bottom="0.24" header="0.5118110236220472" footer="0.5118110236220472"/>
  <pageSetup fitToHeight="1" fitToWidth="1" horizontalDpi="300" verticalDpi="300" orientation="landscape" paperSize="8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view="pageBreakPreview" zoomScale="80" zoomScaleSheetLayoutView="80" zoomScalePageLayoutView="0" workbookViewId="0" topLeftCell="A1">
      <pane ySplit="8" topLeftCell="A39" activePane="bottomLeft" state="frozen"/>
      <selection pane="topLeft" activeCell="A2" sqref="A2:W2"/>
      <selection pane="bottomLeft" activeCell="F34" sqref="F34:F36"/>
    </sheetView>
  </sheetViews>
  <sheetFormatPr defaultColWidth="10.59765625" defaultRowHeight="15"/>
  <cols>
    <col min="1" max="1" width="3" style="51" customWidth="1"/>
    <col min="2" max="2" width="2.09765625" style="51" customWidth="1"/>
    <col min="3" max="3" width="22" style="51" customWidth="1"/>
    <col min="4" max="9" width="13.8984375" style="51" customWidth="1"/>
    <col min="10" max="10" width="8.59765625" style="51" customWidth="1"/>
    <col min="11" max="11" width="2.59765625" style="51" customWidth="1"/>
    <col min="12" max="16" width="18.09765625" style="51" customWidth="1"/>
    <col min="17" max="17" width="11.09765625" style="51" customWidth="1"/>
    <col min="18" max="16384" width="10.59765625" style="51" customWidth="1"/>
  </cols>
  <sheetData>
    <row r="1" spans="1:16" s="183" customFormat="1" ht="19.5" customHeight="1">
      <c r="A1" s="4" t="s">
        <v>367</v>
      </c>
      <c r="B1" s="4"/>
      <c r="D1" s="111"/>
      <c r="P1" s="6" t="s">
        <v>368</v>
      </c>
    </row>
    <row r="2" spans="1:18" ht="19.5" customHeight="1">
      <c r="A2" s="706" t="s">
        <v>565</v>
      </c>
      <c r="B2" s="706"/>
      <c r="C2" s="706"/>
      <c r="D2" s="706"/>
      <c r="E2" s="706"/>
      <c r="F2" s="706"/>
      <c r="G2" s="706"/>
      <c r="H2" s="706"/>
      <c r="I2" s="706"/>
      <c r="K2" s="723" t="s">
        <v>566</v>
      </c>
      <c r="L2" s="723"/>
      <c r="M2" s="723"/>
      <c r="N2" s="723"/>
      <c r="O2" s="723"/>
      <c r="P2" s="723"/>
      <c r="Q2" s="246"/>
      <c r="R2" s="246"/>
    </row>
    <row r="3" spans="1:9" ht="15" customHeight="1">
      <c r="A3" s="699" t="s">
        <v>480</v>
      </c>
      <c r="B3" s="699"/>
      <c r="C3" s="699"/>
      <c r="D3" s="699"/>
      <c r="E3" s="699"/>
      <c r="F3" s="699"/>
      <c r="G3" s="699"/>
      <c r="H3" s="699"/>
      <c r="I3" s="699"/>
    </row>
    <row r="4" spans="1:9" ht="15" customHeight="1">
      <c r="A4" s="724"/>
      <c r="B4" s="724"/>
      <c r="C4" s="724"/>
      <c r="D4" s="724"/>
      <c r="E4" s="724"/>
      <c r="F4" s="724"/>
      <c r="G4" s="724"/>
      <c r="H4" s="724"/>
      <c r="I4" s="724"/>
    </row>
    <row r="5" spans="1:18" ht="18" customHeight="1" thickBot="1">
      <c r="A5" s="247"/>
      <c r="B5" s="247"/>
      <c r="I5" s="115" t="s">
        <v>129</v>
      </c>
      <c r="K5" s="51" t="s">
        <v>481</v>
      </c>
      <c r="M5" s="248"/>
      <c r="N5" s="248"/>
      <c r="O5" s="248"/>
      <c r="P5" s="115" t="s">
        <v>527</v>
      </c>
      <c r="Q5" s="248"/>
      <c r="R5" s="248"/>
    </row>
    <row r="6" spans="2:18" ht="15" customHeight="1">
      <c r="B6" s="114"/>
      <c r="C6" s="249" t="s">
        <v>130</v>
      </c>
      <c r="D6" s="725" t="s">
        <v>605</v>
      </c>
      <c r="E6" s="725" t="s">
        <v>131</v>
      </c>
      <c r="F6" s="725" t="s">
        <v>259</v>
      </c>
      <c r="G6" s="725" t="s">
        <v>132</v>
      </c>
      <c r="H6" s="727" t="s">
        <v>482</v>
      </c>
      <c r="I6" s="729" t="s">
        <v>133</v>
      </c>
      <c r="K6" s="730" t="s">
        <v>134</v>
      </c>
      <c r="L6" s="731"/>
      <c r="M6" s="725" t="s">
        <v>135</v>
      </c>
      <c r="N6" s="727" t="s">
        <v>483</v>
      </c>
      <c r="O6" s="727" t="s">
        <v>484</v>
      </c>
      <c r="P6" s="733" t="s">
        <v>136</v>
      </c>
      <c r="Q6" s="735"/>
      <c r="R6" s="735"/>
    </row>
    <row r="7" spans="1:18" ht="15" customHeight="1">
      <c r="A7" s="250" t="s">
        <v>137</v>
      </c>
      <c r="D7" s="726"/>
      <c r="E7" s="726"/>
      <c r="F7" s="726"/>
      <c r="G7" s="726"/>
      <c r="H7" s="728"/>
      <c r="I7" s="642"/>
      <c r="K7" s="699"/>
      <c r="L7" s="641"/>
      <c r="M7" s="726"/>
      <c r="N7" s="728"/>
      <c r="O7" s="728"/>
      <c r="P7" s="695"/>
      <c r="Q7" s="735"/>
      <c r="R7" s="735"/>
    </row>
    <row r="8" spans="1:18" ht="15" customHeight="1">
      <c r="A8" s="736" t="s">
        <v>599</v>
      </c>
      <c r="B8" s="736"/>
      <c r="C8" s="736"/>
      <c r="D8" s="190">
        <v>15918</v>
      </c>
      <c r="E8" s="191">
        <v>68895</v>
      </c>
      <c r="F8" s="191">
        <v>54858</v>
      </c>
      <c r="G8" s="191">
        <v>156463</v>
      </c>
      <c r="H8" s="191">
        <v>7135</v>
      </c>
      <c r="I8" s="251">
        <v>2.27</v>
      </c>
      <c r="K8" s="711"/>
      <c r="L8" s="732"/>
      <c r="M8" s="681"/>
      <c r="N8" s="644"/>
      <c r="O8" s="644"/>
      <c r="P8" s="734"/>
      <c r="Q8" s="735"/>
      <c r="R8" s="735"/>
    </row>
    <row r="9" spans="2:18" ht="15" customHeight="1">
      <c r="B9" s="252"/>
      <c r="C9" s="252"/>
      <c r="D9" s="144"/>
      <c r="E9" s="145"/>
      <c r="F9" s="145"/>
      <c r="G9" s="145"/>
      <c r="H9" s="145"/>
      <c r="I9" s="145"/>
      <c r="K9" s="737" t="s">
        <v>138</v>
      </c>
      <c r="L9" s="738"/>
      <c r="M9" s="253"/>
      <c r="N9" s="254"/>
      <c r="O9" s="254"/>
      <c r="P9" s="254"/>
      <c r="Q9" s="145"/>
      <c r="R9" s="145"/>
    </row>
    <row r="10" spans="2:18" ht="15" customHeight="1">
      <c r="B10" s="152"/>
      <c r="C10" s="152" t="s">
        <v>507</v>
      </c>
      <c r="D10" s="126">
        <v>15909</v>
      </c>
      <c r="E10" s="127">
        <v>71392</v>
      </c>
      <c r="F10" s="127">
        <v>54055</v>
      </c>
      <c r="G10" s="127">
        <v>155081</v>
      </c>
      <c r="H10" s="127">
        <v>6910</v>
      </c>
      <c r="I10" s="255">
        <v>2.17</v>
      </c>
      <c r="K10" s="647" t="s">
        <v>579</v>
      </c>
      <c r="L10" s="676"/>
      <c r="M10" s="256">
        <v>100.5</v>
      </c>
      <c r="N10" s="257">
        <v>94.3</v>
      </c>
      <c r="O10" s="257">
        <v>105.6</v>
      </c>
      <c r="P10" s="258">
        <v>86.5</v>
      </c>
      <c r="Q10" s="259"/>
      <c r="R10" s="145"/>
    </row>
    <row r="11" spans="2:18" ht="15" customHeight="1">
      <c r="B11" s="252"/>
      <c r="C11" s="252"/>
      <c r="D11" s="144"/>
      <c r="E11" s="145"/>
      <c r="F11" s="145"/>
      <c r="G11" s="145"/>
      <c r="H11" s="145"/>
      <c r="I11" s="145"/>
      <c r="K11" s="739" t="s">
        <v>590</v>
      </c>
      <c r="L11" s="740"/>
      <c r="M11" s="256">
        <v>100</v>
      </c>
      <c r="N11" s="257">
        <v>100</v>
      </c>
      <c r="O11" s="257">
        <v>100</v>
      </c>
      <c r="P11" s="258">
        <v>100</v>
      </c>
      <c r="Q11" s="258"/>
      <c r="R11" s="260"/>
    </row>
    <row r="12" spans="2:18" ht="15" customHeight="1">
      <c r="B12" s="152"/>
      <c r="C12" s="152" t="s">
        <v>515</v>
      </c>
      <c r="D12" s="126">
        <v>16858</v>
      </c>
      <c r="E12" s="127">
        <v>79638</v>
      </c>
      <c r="F12" s="127">
        <v>38608</v>
      </c>
      <c r="G12" s="127">
        <v>105742</v>
      </c>
      <c r="H12" s="127">
        <v>6902</v>
      </c>
      <c r="I12" s="255">
        <v>1.33</v>
      </c>
      <c r="K12" s="739" t="s">
        <v>591</v>
      </c>
      <c r="L12" s="740"/>
      <c r="M12" s="256">
        <v>99.9</v>
      </c>
      <c r="N12" s="257">
        <v>96.4</v>
      </c>
      <c r="O12" s="257">
        <v>105.2</v>
      </c>
      <c r="P12" s="258">
        <v>100.6</v>
      </c>
      <c r="Q12" s="258"/>
      <c r="R12" s="257"/>
    </row>
    <row r="13" spans="4:18" ht="15" customHeight="1">
      <c r="D13" s="144"/>
      <c r="E13" s="145"/>
      <c r="F13" s="145"/>
      <c r="G13" s="145"/>
      <c r="H13" s="145"/>
      <c r="I13" s="145"/>
      <c r="K13" s="741" t="s">
        <v>592</v>
      </c>
      <c r="L13" s="742"/>
      <c r="M13" s="261">
        <v>100.2</v>
      </c>
      <c r="N13" s="262">
        <v>90.8</v>
      </c>
      <c r="O13" s="262">
        <v>106.1</v>
      </c>
      <c r="P13" s="262">
        <v>90.5</v>
      </c>
      <c r="Q13" s="263"/>
      <c r="R13" s="264"/>
    </row>
    <row r="14" spans="2:18" ht="15" customHeight="1">
      <c r="B14" s="152"/>
      <c r="C14" s="152" t="s">
        <v>600</v>
      </c>
      <c r="D14" s="126">
        <v>16106</v>
      </c>
      <c r="E14" s="127">
        <v>79897</v>
      </c>
      <c r="F14" s="127">
        <v>41897</v>
      </c>
      <c r="G14" s="127">
        <v>116180</v>
      </c>
      <c r="H14" s="127">
        <v>6801</v>
      </c>
      <c r="I14" s="255">
        <v>1.45</v>
      </c>
      <c r="K14" s="114"/>
      <c r="L14" s="265"/>
      <c r="M14" s="266"/>
      <c r="N14" s="267"/>
      <c r="O14" s="267"/>
      <c r="P14" s="268"/>
      <c r="Q14" s="259"/>
      <c r="R14" s="145"/>
    </row>
    <row r="15" spans="2:18" ht="15" customHeight="1">
      <c r="B15" s="252"/>
      <c r="D15" s="144"/>
      <c r="E15" s="145"/>
      <c r="F15" s="145"/>
      <c r="G15" s="145"/>
      <c r="H15" s="145"/>
      <c r="I15" s="145"/>
      <c r="K15" s="615" t="s">
        <v>580</v>
      </c>
      <c r="L15" s="676"/>
      <c r="M15" s="269">
        <v>89.5</v>
      </c>
      <c r="N15" s="270">
        <v>93.3</v>
      </c>
      <c r="O15" s="270">
        <v>86.4</v>
      </c>
      <c r="P15" s="270">
        <v>71.7</v>
      </c>
      <c r="Q15" s="257"/>
      <c r="R15" s="257"/>
    </row>
    <row r="16" spans="1:18" ht="15" customHeight="1">
      <c r="A16" s="10"/>
      <c r="B16" s="85"/>
      <c r="C16" s="271" t="s">
        <v>601</v>
      </c>
      <c r="D16" s="139">
        <v>15958</v>
      </c>
      <c r="E16" s="39">
        <v>78263</v>
      </c>
      <c r="F16" s="39">
        <v>48422</v>
      </c>
      <c r="G16" s="39">
        <v>136127</v>
      </c>
      <c r="H16" s="39">
        <v>6674</v>
      </c>
      <c r="I16" s="272">
        <v>1.74</v>
      </c>
      <c r="K16" s="273" t="s">
        <v>528</v>
      </c>
      <c r="L16" s="265"/>
      <c r="M16" s="269">
        <v>83.8</v>
      </c>
      <c r="N16" s="270">
        <v>82.1</v>
      </c>
      <c r="O16" s="270">
        <v>86</v>
      </c>
      <c r="P16" s="270">
        <v>85.1</v>
      </c>
      <c r="Q16" s="257"/>
      <c r="R16" s="257"/>
    </row>
    <row r="17" spans="1:18" ht="15" customHeight="1">
      <c r="A17" s="274"/>
      <c r="B17" s="274"/>
      <c r="C17" s="145"/>
      <c r="D17" s="146"/>
      <c r="E17" s="114"/>
      <c r="F17" s="114"/>
      <c r="G17" s="114"/>
      <c r="H17" s="114"/>
      <c r="I17" s="114"/>
      <c r="K17" s="273" t="s">
        <v>529</v>
      </c>
      <c r="L17" s="265"/>
      <c r="M17" s="269">
        <v>87.1</v>
      </c>
      <c r="N17" s="270">
        <v>82.1</v>
      </c>
      <c r="O17" s="270">
        <v>94.4</v>
      </c>
      <c r="P17" s="270">
        <v>73.5</v>
      </c>
      <c r="Q17" s="257"/>
      <c r="R17" s="257"/>
    </row>
    <row r="18" spans="1:18" ht="15" customHeight="1">
      <c r="A18" s="699" t="s">
        <v>485</v>
      </c>
      <c r="B18" s="699"/>
      <c r="C18" s="699"/>
      <c r="D18" s="275">
        <f>D16/D14*100-100</f>
        <v>-0.9189122066310773</v>
      </c>
      <c r="E18" s="244">
        <f>E16/E14*100-100</f>
        <v>-2.0451331088776783</v>
      </c>
      <c r="F18" s="244">
        <f>F16/F14*100-100</f>
        <v>15.57390743967349</v>
      </c>
      <c r="G18" s="244">
        <f>G16/G14*100-100</f>
        <v>17.169048028920628</v>
      </c>
      <c r="H18" s="244">
        <f>H16/H14*100-100</f>
        <v>-1.8673724452286393</v>
      </c>
      <c r="I18" s="276">
        <f>I16-I14</f>
        <v>0.29000000000000004</v>
      </c>
      <c r="K18" s="273" t="s">
        <v>530</v>
      </c>
      <c r="L18" s="265"/>
      <c r="M18" s="269">
        <v>86.2</v>
      </c>
      <c r="N18" s="270">
        <v>80.8</v>
      </c>
      <c r="O18" s="270">
        <v>89.6</v>
      </c>
      <c r="P18" s="270">
        <v>72.8</v>
      </c>
      <c r="Q18" s="257"/>
      <c r="R18" s="257"/>
    </row>
    <row r="19" spans="1:18" ht="15" customHeight="1">
      <c r="A19" s="192" t="s">
        <v>486</v>
      </c>
      <c r="B19" s="192"/>
      <c r="C19" s="192"/>
      <c r="D19" s="192"/>
      <c r="I19" s="114"/>
      <c r="K19" s="273" t="s">
        <v>531</v>
      </c>
      <c r="L19" s="265"/>
      <c r="M19" s="269">
        <v>85.3</v>
      </c>
      <c r="N19" s="270">
        <v>77.7</v>
      </c>
      <c r="O19" s="270">
        <v>85.6</v>
      </c>
      <c r="P19" s="270">
        <v>71.8</v>
      </c>
      <c r="Q19" s="257"/>
      <c r="R19" s="257"/>
    </row>
    <row r="20" spans="1:18" ht="15" customHeight="1">
      <c r="A20" s="114" t="s">
        <v>288</v>
      </c>
      <c r="B20" s="114"/>
      <c r="C20" s="114"/>
      <c r="D20" s="114"/>
      <c r="I20" s="277"/>
      <c r="K20" s="273" t="s">
        <v>532</v>
      </c>
      <c r="L20" s="265"/>
      <c r="M20" s="269">
        <v>132.5</v>
      </c>
      <c r="N20" s="270">
        <v>80.9</v>
      </c>
      <c r="O20" s="270">
        <v>131.4</v>
      </c>
      <c r="P20" s="270">
        <v>178.9</v>
      </c>
      <c r="Q20" s="257"/>
      <c r="R20" s="257"/>
    </row>
    <row r="21" spans="11:18" ht="15" customHeight="1">
      <c r="K21" s="273"/>
      <c r="L21" s="265"/>
      <c r="M21" s="269"/>
      <c r="N21" s="270"/>
      <c r="O21" s="270"/>
      <c r="P21" s="278"/>
      <c r="Q21" s="257"/>
      <c r="R21" s="145"/>
    </row>
    <row r="22" spans="11:18" ht="15" customHeight="1">
      <c r="K22" s="273" t="s">
        <v>533</v>
      </c>
      <c r="L22" s="265"/>
      <c r="M22" s="269">
        <v>120.9</v>
      </c>
      <c r="N22" s="270">
        <v>115.8</v>
      </c>
      <c r="O22" s="270">
        <v>150.1</v>
      </c>
      <c r="P22" s="268">
        <v>69.2</v>
      </c>
      <c r="Q22" s="257"/>
      <c r="R22" s="257"/>
    </row>
    <row r="23" spans="5:18" ht="15" customHeight="1">
      <c r="E23" s="114"/>
      <c r="K23" s="273" t="s">
        <v>534</v>
      </c>
      <c r="L23" s="265"/>
      <c r="M23" s="269">
        <v>87.5</v>
      </c>
      <c r="N23" s="270">
        <v>88.5</v>
      </c>
      <c r="O23" s="270">
        <v>88.6</v>
      </c>
      <c r="P23" s="268">
        <v>71.5</v>
      </c>
      <c r="Q23" s="257"/>
      <c r="R23" s="257"/>
    </row>
    <row r="24" spans="5:18" ht="15" customHeight="1">
      <c r="E24" s="111"/>
      <c r="K24" s="273" t="s">
        <v>535</v>
      </c>
      <c r="L24" s="265"/>
      <c r="M24" s="269">
        <v>84</v>
      </c>
      <c r="N24" s="270">
        <v>75.1</v>
      </c>
      <c r="O24" s="270">
        <v>86.9</v>
      </c>
      <c r="P24" s="268">
        <v>74.8</v>
      </c>
      <c r="Q24" s="257"/>
      <c r="R24" s="257"/>
    </row>
    <row r="25" spans="11:18" ht="15" customHeight="1">
      <c r="K25" s="273" t="s">
        <v>536</v>
      </c>
      <c r="L25" s="265"/>
      <c r="M25" s="269">
        <v>84.3</v>
      </c>
      <c r="N25" s="270">
        <v>77.5</v>
      </c>
      <c r="O25" s="270">
        <v>86.5</v>
      </c>
      <c r="P25" s="268">
        <v>72.1</v>
      </c>
      <c r="Q25" s="257"/>
      <c r="R25" s="257"/>
    </row>
    <row r="26" spans="11:18" ht="15" customHeight="1">
      <c r="K26" s="273" t="s">
        <v>537</v>
      </c>
      <c r="L26" s="265"/>
      <c r="M26" s="269">
        <v>88.2</v>
      </c>
      <c r="N26" s="270">
        <v>91.8</v>
      </c>
      <c r="O26" s="270">
        <v>91.1</v>
      </c>
      <c r="P26" s="268">
        <v>71.7</v>
      </c>
      <c r="Q26" s="257"/>
      <c r="R26" s="257"/>
    </row>
    <row r="27" spans="11:18" ht="15" customHeight="1">
      <c r="K27" s="273" t="s">
        <v>538</v>
      </c>
      <c r="L27" s="265"/>
      <c r="M27" s="269">
        <v>173.5</v>
      </c>
      <c r="N27" s="270">
        <v>143.9</v>
      </c>
      <c r="O27" s="270">
        <v>196.5</v>
      </c>
      <c r="P27" s="268">
        <v>172.4</v>
      </c>
      <c r="Q27" s="257"/>
      <c r="R27" s="257"/>
    </row>
    <row r="28" spans="11:18" ht="15" customHeight="1">
      <c r="K28" s="114"/>
      <c r="L28" s="265"/>
      <c r="M28" s="279"/>
      <c r="N28" s="145"/>
      <c r="O28" s="145"/>
      <c r="P28" s="257"/>
      <c r="Q28" s="257"/>
      <c r="R28" s="145"/>
    </row>
    <row r="29" spans="11:18" ht="15" customHeight="1">
      <c r="K29" s="743" t="s">
        <v>139</v>
      </c>
      <c r="L29" s="744"/>
      <c r="M29" s="279"/>
      <c r="N29" s="145"/>
      <c r="O29" s="145"/>
      <c r="P29" s="257"/>
      <c r="Q29" s="257"/>
      <c r="R29" s="145"/>
    </row>
    <row r="30" spans="11:18" ht="15" customHeight="1">
      <c r="K30" s="647" t="s">
        <v>579</v>
      </c>
      <c r="L30" s="676"/>
      <c r="M30" s="256">
        <v>100.3</v>
      </c>
      <c r="N30" s="257">
        <v>94.1</v>
      </c>
      <c r="O30" s="257">
        <v>105.4</v>
      </c>
      <c r="P30" s="257">
        <v>86.3</v>
      </c>
      <c r="Q30" s="257"/>
      <c r="R30" s="145"/>
    </row>
    <row r="31" spans="1:18" ht="15" customHeight="1">
      <c r="A31" s="706" t="s">
        <v>565</v>
      </c>
      <c r="B31" s="706"/>
      <c r="C31" s="706"/>
      <c r="D31" s="706"/>
      <c r="E31" s="706"/>
      <c r="F31" s="706"/>
      <c r="G31" s="706"/>
      <c r="H31" s="706"/>
      <c r="I31" s="706"/>
      <c r="K31" s="615" t="s">
        <v>590</v>
      </c>
      <c r="L31" s="745"/>
      <c r="M31" s="280">
        <v>100</v>
      </c>
      <c r="N31" s="268">
        <v>100</v>
      </c>
      <c r="O31" s="268">
        <v>100</v>
      </c>
      <c r="P31" s="268">
        <v>100</v>
      </c>
      <c r="Q31" s="257"/>
      <c r="R31" s="257"/>
    </row>
    <row r="32" spans="1:18" ht="15" customHeight="1">
      <c r="A32" s="699" t="s">
        <v>487</v>
      </c>
      <c r="B32" s="699"/>
      <c r="C32" s="699"/>
      <c r="D32" s="699"/>
      <c r="E32" s="699"/>
      <c r="F32" s="699"/>
      <c r="G32" s="699"/>
      <c r="H32" s="699"/>
      <c r="I32" s="699"/>
      <c r="K32" s="615" t="s">
        <v>591</v>
      </c>
      <c r="L32" s="745"/>
      <c r="M32" s="280">
        <v>100</v>
      </c>
      <c r="N32" s="268">
        <v>96.5</v>
      </c>
      <c r="O32" s="268">
        <v>105.3</v>
      </c>
      <c r="P32" s="268">
        <v>100.7</v>
      </c>
      <c r="Q32" s="257"/>
      <c r="R32" s="257"/>
    </row>
    <row r="33" spans="9:18" ht="15" customHeight="1" thickBot="1">
      <c r="I33" s="212" t="s">
        <v>140</v>
      </c>
      <c r="K33" s="746" t="s">
        <v>592</v>
      </c>
      <c r="L33" s="747"/>
      <c r="M33" s="281">
        <v>98</v>
      </c>
      <c r="N33" s="282">
        <v>88.8</v>
      </c>
      <c r="O33" s="282">
        <v>103.8</v>
      </c>
      <c r="P33" s="282">
        <v>88.6</v>
      </c>
      <c r="Q33" s="264"/>
      <c r="R33" s="264"/>
    </row>
    <row r="34" spans="1:18" ht="15" customHeight="1">
      <c r="A34" s="283"/>
      <c r="B34" s="283"/>
      <c r="C34" s="249" t="s">
        <v>488</v>
      </c>
      <c r="D34" s="713" t="s">
        <v>606</v>
      </c>
      <c r="E34" s="713" t="s">
        <v>505</v>
      </c>
      <c r="F34" s="713" t="s">
        <v>506</v>
      </c>
      <c r="G34" s="713" t="s">
        <v>517</v>
      </c>
      <c r="H34" s="748" t="s">
        <v>604</v>
      </c>
      <c r="I34" s="284"/>
      <c r="K34" s="114"/>
      <c r="L34" s="265"/>
      <c r="M34" s="266"/>
      <c r="N34" s="267"/>
      <c r="O34" s="267"/>
      <c r="P34" s="258"/>
      <c r="Q34" s="257"/>
      <c r="R34" s="145"/>
    </row>
    <row r="35" spans="3:18" ht="15" customHeight="1">
      <c r="C35" s="157"/>
      <c r="D35" s="714"/>
      <c r="E35" s="714"/>
      <c r="F35" s="714"/>
      <c r="G35" s="714"/>
      <c r="H35" s="749"/>
      <c r="I35" s="750" t="s">
        <v>141</v>
      </c>
      <c r="K35" s="615" t="s">
        <v>580</v>
      </c>
      <c r="L35" s="676"/>
      <c r="M35" s="269">
        <v>89.4</v>
      </c>
      <c r="N35" s="270">
        <v>93.2</v>
      </c>
      <c r="O35" s="270">
        <v>86.3</v>
      </c>
      <c r="P35" s="285">
        <v>71.6</v>
      </c>
      <c r="Q35" s="257"/>
      <c r="R35" s="257"/>
    </row>
    <row r="36" spans="1:18" ht="15" customHeight="1">
      <c r="A36" s="250" t="s">
        <v>489</v>
      </c>
      <c r="B36" s="250"/>
      <c r="C36" s="286"/>
      <c r="D36" s="714"/>
      <c r="E36" s="714"/>
      <c r="F36" s="714"/>
      <c r="G36" s="714"/>
      <c r="H36" s="749"/>
      <c r="I36" s="751"/>
      <c r="K36" s="273" t="s">
        <v>528</v>
      </c>
      <c r="L36" s="265"/>
      <c r="M36" s="269">
        <v>83.1</v>
      </c>
      <c r="N36" s="270">
        <v>81.4</v>
      </c>
      <c r="O36" s="270">
        <v>85.3</v>
      </c>
      <c r="P36" s="285">
        <v>84.4</v>
      </c>
      <c r="Q36" s="257"/>
      <c r="R36" s="257"/>
    </row>
    <row r="37" spans="1:18" ht="19.5" customHeight="1">
      <c r="A37" s="120"/>
      <c r="B37" s="120"/>
      <c r="C37" s="287" t="s">
        <v>142</v>
      </c>
      <c r="D37" s="190">
        <v>46765</v>
      </c>
      <c r="E37" s="191">
        <v>45819</v>
      </c>
      <c r="F37" s="191">
        <v>45843</v>
      </c>
      <c r="G37" s="193">
        <v>44460</v>
      </c>
      <c r="H37" s="288">
        <v>43932</v>
      </c>
      <c r="I37" s="289">
        <f>H37/G37*100-100</f>
        <v>-1.187584345479081</v>
      </c>
      <c r="K37" s="273" t="s">
        <v>529</v>
      </c>
      <c r="L37" s="265"/>
      <c r="M37" s="269">
        <v>86.2</v>
      </c>
      <c r="N37" s="270">
        <v>81.2</v>
      </c>
      <c r="O37" s="270">
        <v>93.4</v>
      </c>
      <c r="P37" s="285">
        <v>72.7</v>
      </c>
      <c r="Q37" s="257"/>
      <c r="R37" s="257"/>
    </row>
    <row r="38" spans="1:18" ht="15" customHeight="1">
      <c r="A38" s="114"/>
      <c r="B38" s="114"/>
      <c r="C38" s="248"/>
      <c r="D38" s="144"/>
      <c r="E38" s="145"/>
      <c r="F38" s="145"/>
      <c r="G38" s="131"/>
      <c r="H38" s="198"/>
      <c r="I38" s="290"/>
      <c r="K38" s="273" t="s">
        <v>530</v>
      </c>
      <c r="L38" s="265"/>
      <c r="M38" s="269">
        <v>84.9</v>
      </c>
      <c r="N38" s="270">
        <v>79.6</v>
      </c>
      <c r="O38" s="270">
        <v>88.3</v>
      </c>
      <c r="P38" s="285">
        <v>71.7</v>
      </c>
      <c r="Q38" s="257"/>
      <c r="R38" s="257"/>
    </row>
    <row r="39" spans="1:18" ht="15" customHeight="1">
      <c r="A39" s="114"/>
      <c r="B39" s="114"/>
      <c r="C39" s="151" t="s">
        <v>143</v>
      </c>
      <c r="D39" s="126">
        <v>22267</v>
      </c>
      <c r="E39" s="127">
        <v>22919</v>
      </c>
      <c r="F39" s="127">
        <v>24172</v>
      </c>
      <c r="G39" s="131">
        <v>23760</v>
      </c>
      <c r="H39" s="198">
        <v>23687</v>
      </c>
      <c r="I39" s="291">
        <f>H39/G39*100-100</f>
        <v>-0.30723905723905887</v>
      </c>
      <c r="K39" s="273" t="s">
        <v>531</v>
      </c>
      <c r="L39" s="265"/>
      <c r="M39" s="269">
        <v>83.9</v>
      </c>
      <c r="N39" s="270">
        <v>76.4</v>
      </c>
      <c r="O39" s="270">
        <v>84.2</v>
      </c>
      <c r="P39" s="285">
        <v>70.6</v>
      </c>
      <c r="Q39" s="257"/>
      <c r="R39" s="257"/>
    </row>
    <row r="40" spans="1:18" ht="15" customHeight="1">
      <c r="A40" s="752" t="s">
        <v>219</v>
      </c>
      <c r="B40" s="114"/>
      <c r="C40" s="248"/>
      <c r="D40" s="144"/>
      <c r="E40" s="145"/>
      <c r="F40" s="145"/>
      <c r="G40" s="131"/>
      <c r="H40" s="198"/>
      <c r="I40" s="290"/>
      <c r="K40" s="273" t="s">
        <v>532</v>
      </c>
      <c r="L40" s="265"/>
      <c r="M40" s="269">
        <v>130.7</v>
      </c>
      <c r="N40" s="270">
        <v>79.8</v>
      </c>
      <c r="O40" s="270">
        <v>129.6</v>
      </c>
      <c r="P40" s="285">
        <v>176.4</v>
      </c>
      <c r="Q40" s="257"/>
      <c r="R40" s="257"/>
    </row>
    <row r="41" spans="1:18" ht="15" customHeight="1">
      <c r="A41" s="753"/>
      <c r="B41" s="114"/>
      <c r="C41" s="115" t="s">
        <v>490</v>
      </c>
      <c r="D41" s="126">
        <v>11389</v>
      </c>
      <c r="E41" s="127">
        <v>11815</v>
      </c>
      <c r="F41" s="127">
        <v>12144</v>
      </c>
      <c r="G41" s="131">
        <v>12052</v>
      </c>
      <c r="H41" s="198">
        <v>11959</v>
      </c>
      <c r="I41" s="291">
        <f>H41/G41*100-100</f>
        <v>-0.771656156654501</v>
      </c>
      <c r="K41" s="273"/>
      <c r="L41" s="265"/>
      <c r="M41" s="278"/>
      <c r="N41" s="278"/>
      <c r="O41" s="278"/>
      <c r="P41" s="278"/>
      <c r="Q41" s="257"/>
      <c r="R41" s="145"/>
    </row>
    <row r="42" spans="1:18" ht="15" customHeight="1">
      <c r="A42" s="753"/>
      <c r="B42" s="114"/>
      <c r="C42" s="115"/>
      <c r="D42" s="144"/>
      <c r="E42" s="145"/>
      <c r="F42" s="145"/>
      <c r="G42" s="131"/>
      <c r="H42" s="198"/>
      <c r="I42" s="290" t="s">
        <v>360</v>
      </c>
      <c r="K42" s="273" t="s">
        <v>533</v>
      </c>
      <c r="L42" s="265"/>
      <c r="M42" s="278">
        <v>118.4</v>
      </c>
      <c r="N42" s="278">
        <v>113.4</v>
      </c>
      <c r="O42" s="278">
        <v>147</v>
      </c>
      <c r="P42" s="278">
        <v>67.8</v>
      </c>
      <c r="Q42" s="257"/>
      <c r="R42" s="257"/>
    </row>
    <row r="43" spans="1:18" ht="15" customHeight="1">
      <c r="A43" s="753"/>
      <c r="B43" s="114"/>
      <c r="C43" s="115" t="s">
        <v>491</v>
      </c>
      <c r="D43" s="126">
        <v>864</v>
      </c>
      <c r="E43" s="127">
        <v>825</v>
      </c>
      <c r="F43" s="127">
        <v>607</v>
      </c>
      <c r="G43" s="131">
        <v>640</v>
      </c>
      <c r="H43" s="198">
        <v>489</v>
      </c>
      <c r="I43" s="291">
        <f>H43/G43*100-100</f>
        <v>-23.59375</v>
      </c>
      <c r="K43" s="273" t="s">
        <v>534</v>
      </c>
      <c r="L43" s="265"/>
      <c r="M43" s="269">
        <v>85.1</v>
      </c>
      <c r="N43" s="270">
        <v>86.1</v>
      </c>
      <c r="O43" s="270">
        <v>86.2</v>
      </c>
      <c r="P43" s="292">
        <v>69.6</v>
      </c>
      <c r="Q43" s="257"/>
      <c r="R43" s="257"/>
    </row>
    <row r="44" spans="1:18" ht="15" customHeight="1">
      <c r="A44" s="753"/>
      <c r="B44" s="114"/>
      <c r="C44" s="114"/>
      <c r="D44" s="146"/>
      <c r="E44" s="114"/>
      <c r="F44" s="114"/>
      <c r="G44" s="131"/>
      <c r="H44" s="198"/>
      <c r="I44" s="290"/>
      <c r="K44" s="273" t="s">
        <v>535</v>
      </c>
      <c r="L44" s="265"/>
      <c r="M44" s="269">
        <v>81.4</v>
      </c>
      <c r="N44" s="270">
        <v>72.8</v>
      </c>
      <c r="O44" s="270">
        <v>84.2</v>
      </c>
      <c r="P44" s="292">
        <v>72.5</v>
      </c>
      <c r="Q44" s="257"/>
      <c r="R44" s="257"/>
    </row>
    <row r="45" spans="1:18" ht="15" customHeight="1">
      <c r="A45" s="753"/>
      <c r="B45" s="114"/>
      <c r="C45" s="115" t="s">
        <v>492</v>
      </c>
      <c r="D45" s="126">
        <v>10014</v>
      </c>
      <c r="E45" s="127">
        <v>10279</v>
      </c>
      <c r="F45" s="127">
        <v>11421</v>
      </c>
      <c r="G45" s="131">
        <v>11068</v>
      </c>
      <c r="H45" s="198">
        <v>11239</v>
      </c>
      <c r="I45" s="291">
        <f>H45/G45*100-100</f>
        <v>1.5449945789663957</v>
      </c>
      <c r="K45" s="273" t="s">
        <v>536</v>
      </c>
      <c r="L45" s="265"/>
      <c r="M45" s="269">
        <v>81.4</v>
      </c>
      <c r="N45" s="270">
        <v>74.8</v>
      </c>
      <c r="O45" s="270">
        <v>83.5</v>
      </c>
      <c r="P45" s="258">
        <v>69.6</v>
      </c>
      <c r="Q45" s="257"/>
      <c r="R45" s="257"/>
    </row>
    <row r="46" spans="1:18" ht="15" customHeight="1">
      <c r="A46" s="753"/>
      <c r="B46" s="114"/>
      <c r="C46" s="115"/>
      <c r="D46" s="144"/>
      <c r="E46" s="145"/>
      <c r="F46" s="145"/>
      <c r="G46" s="145"/>
      <c r="H46" s="197"/>
      <c r="I46" s="293"/>
      <c r="K46" s="273" t="s">
        <v>537</v>
      </c>
      <c r="L46" s="265"/>
      <c r="M46" s="269">
        <v>85</v>
      </c>
      <c r="N46" s="270">
        <v>88.4</v>
      </c>
      <c r="O46" s="270">
        <v>87.8</v>
      </c>
      <c r="P46" s="258">
        <v>69.1</v>
      </c>
      <c r="Q46" s="257"/>
      <c r="R46" s="257"/>
    </row>
    <row r="47" spans="1:18" ht="15" customHeight="1">
      <c r="A47" s="114"/>
      <c r="B47" s="114"/>
      <c r="C47" s="754" t="s">
        <v>220</v>
      </c>
      <c r="D47" s="144"/>
      <c r="E47" s="145"/>
      <c r="F47" s="145"/>
      <c r="G47" s="145"/>
      <c r="H47" s="197"/>
      <c r="I47" s="293"/>
      <c r="K47" s="273" t="s">
        <v>538</v>
      </c>
      <c r="L47" s="265"/>
      <c r="M47" s="269">
        <v>166.8</v>
      </c>
      <c r="N47" s="270">
        <v>138.4</v>
      </c>
      <c r="O47" s="270">
        <v>188.9</v>
      </c>
      <c r="P47" s="258">
        <v>165.8</v>
      </c>
      <c r="Q47" s="257"/>
      <c r="R47" s="257"/>
    </row>
    <row r="48" spans="1:18" ht="15" customHeight="1">
      <c r="A48" s="114"/>
      <c r="B48" s="114"/>
      <c r="C48" s="754"/>
      <c r="D48" s="294">
        <v>47.6</v>
      </c>
      <c r="E48" s="295">
        <v>50</v>
      </c>
      <c r="F48" s="295">
        <v>52.7</v>
      </c>
      <c r="G48" s="295">
        <v>53.4</v>
      </c>
      <c r="H48" s="296">
        <v>53.9</v>
      </c>
      <c r="I48" s="297">
        <f>H48-G48</f>
        <v>0.5</v>
      </c>
      <c r="K48" s="114"/>
      <c r="L48" s="265"/>
      <c r="M48" s="279"/>
      <c r="N48" s="145"/>
      <c r="O48" s="145"/>
      <c r="P48" s="257" t="s">
        <v>349</v>
      </c>
      <c r="Q48" s="257"/>
      <c r="R48" s="145"/>
    </row>
    <row r="49" spans="1:18" ht="15" customHeight="1">
      <c r="A49" s="114"/>
      <c r="B49" s="114"/>
      <c r="C49" s="754"/>
      <c r="D49" s="144"/>
      <c r="E49" s="145"/>
      <c r="F49" s="145"/>
      <c r="G49" s="145"/>
      <c r="H49" s="197"/>
      <c r="I49" s="293"/>
      <c r="K49" s="743" t="s">
        <v>221</v>
      </c>
      <c r="L49" s="744"/>
      <c r="M49" s="279"/>
      <c r="N49" s="145"/>
      <c r="O49" s="145"/>
      <c r="P49" s="257"/>
      <c r="Q49" s="257"/>
      <c r="R49" s="145"/>
    </row>
    <row r="50" spans="1:18" ht="15" customHeight="1">
      <c r="A50" s="114"/>
      <c r="B50" s="114"/>
      <c r="C50" s="151" t="s">
        <v>222</v>
      </c>
      <c r="D50" s="126">
        <v>18053</v>
      </c>
      <c r="E50" s="127">
        <v>16568</v>
      </c>
      <c r="F50" s="127">
        <v>14476</v>
      </c>
      <c r="G50" s="131">
        <v>14566</v>
      </c>
      <c r="H50" s="198">
        <v>14376</v>
      </c>
      <c r="I50" s="291">
        <f>H50/G50*100-100</f>
        <v>-1.3044075243718254</v>
      </c>
      <c r="K50" s="647" t="s">
        <v>579</v>
      </c>
      <c r="L50" s="676"/>
      <c r="M50" s="298">
        <v>101</v>
      </c>
      <c r="N50" s="257">
        <v>99</v>
      </c>
      <c r="O50" s="257">
        <v>101</v>
      </c>
      <c r="P50" s="257">
        <v>91.4</v>
      </c>
      <c r="Q50" s="257"/>
      <c r="R50" s="145"/>
    </row>
    <row r="51" spans="1:18" ht="15" customHeight="1">
      <c r="A51" s="114"/>
      <c r="B51" s="114"/>
      <c r="C51" s="248"/>
      <c r="D51" s="144"/>
      <c r="E51" s="145"/>
      <c r="F51" s="145"/>
      <c r="G51" s="131"/>
      <c r="H51" s="198"/>
      <c r="I51" s="293"/>
      <c r="K51" s="615" t="s">
        <v>590</v>
      </c>
      <c r="L51" s="745"/>
      <c r="M51" s="269">
        <v>100</v>
      </c>
      <c r="N51" s="258">
        <v>100</v>
      </c>
      <c r="O51" s="270">
        <v>100</v>
      </c>
      <c r="P51" s="268">
        <v>100</v>
      </c>
      <c r="Q51" s="257"/>
      <c r="R51" s="257"/>
    </row>
    <row r="52" spans="1:18" ht="15" customHeight="1">
      <c r="A52" s="114"/>
      <c r="B52" s="114"/>
      <c r="C52" s="151" t="s">
        <v>143</v>
      </c>
      <c r="D52" s="126">
        <v>8679</v>
      </c>
      <c r="E52" s="127">
        <v>8417</v>
      </c>
      <c r="F52" s="127">
        <v>7714</v>
      </c>
      <c r="G52" s="131">
        <v>7952</v>
      </c>
      <c r="H52" s="198">
        <v>7980</v>
      </c>
      <c r="I52" s="291">
        <f>H52/G52*100-100</f>
        <v>0.35211267605635044</v>
      </c>
      <c r="K52" s="615" t="s">
        <v>591</v>
      </c>
      <c r="L52" s="745"/>
      <c r="M52" s="269">
        <v>97.8</v>
      </c>
      <c r="N52" s="258">
        <v>101.4</v>
      </c>
      <c r="O52" s="270">
        <v>90.7</v>
      </c>
      <c r="P52" s="268">
        <v>107.2</v>
      </c>
      <c r="Q52" s="257"/>
      <c r="R52" s="257"/>
    </row>
    <row r="53" spans="1:18" ht="15" customHeight="1">
      <c r="A53" s="752" t="s">
        <v>223</v>
      </c>
      <c r="B53" s="114"/>
      <c r="C53" s="248"/>
      <c r="D53" s="144"/>
      <c r="E53" s="145"/>
      <c r="F53" s="145"/>
      <c r="G53" s="131"/>
      <c r="H53" s="198"/>
      <c r="I53" s="293"/>
      <c r="K53" s="746" t="s">
        <v>592</v>
      </c>
      <c r="L53" s="747"/>
      <c r="M53" s="261">
        <v>100</v>
      </c>
      <c r="N53" s="299">
        <v>107.7</v>
      </c>
      <c r="O53" s="262">
        <v>95.6</v>
      </c>
      <c r="P53" s="282">
        <v>103.7</v>
      </c>
      <c r="Q53" s="264"/>
      <c r="R53" s="264"/>
    </row>
    <row r="54" spans="1:18" ht="15" customHeight="1">
      <c r="A54" s="753"/>
      <c r="B54" s="114"/>
      <c r="C54" s="115" t="s">
        <v>490</v>
      </c>
      <c r="D54" s="126">
        <v>3988</v>
      </c>
      <c r="E54" s="127">
        <v>3855</v>
      </c>
      <c r="F54" s="127">
        <v>3173</v>
      </c>
      <c r="G54" s="131">
        <v>3240</v>
      </c>
      <c r="H54" s="198">
        <v>3258</v>
      </c>
      <c r="I54" s="291">
        <f>H54/G54*100-100</f>
        <v>0.5555555555555571</v>
      </c>
      <c r="K54" s="114"/>
      <c r="L54" s="265"/>
      <c r="M54" s="266"/>
      <c r="N54" s="267"/>
      <c r="O54" s="267"/>
      <c r="P54" s="258"/>
      <c r="Q54" s="257"/>
      <c r="R54" s="145"/>
    </row>
    <row r="55" spans="1:18" ht="15" customHeight="1">
      <c r="A55" s="753"/>
      <c r="B55" s="114"/>
      <c r="C55" s="115"/>
      <c r="D55" s="144"/>
      <c r="E55" s="145"/>
      <c r="F55" s="145"/>
      <c r="G55" s="131"/>
      <c r="H55" s="198"/>
      <c r="I55" s="293"/>
      <c r="K55" s="615" t="s">
        <v>580</v>
      </c>
      <c r="L55" s="676"/>
      <c r="M55" s="269">
        <v>100.1</v>
      </c>
      <c r="N55" s="270">
        <v>105.4</v>
      </c>
      <c r="O55" s="270">
        <v>95.7</v>
      </c>
      <c r="P55" s="285">
        <v>106.7</v>
      </c>
      <c r="Q55" s="257"/>
      <c r="R55" s="257"/>
    </row>
    <row r="56" spans="1:18" ht="15" customHeight="1">
      <c r="A56" s="753"/>
      <c r="B56" s="114"/>
      <c r="C56" s="115" t="s">
        <v>491</v>
      </c>
      <c r="D56" s="126">
        <v>1943</v>
      </c>
      <c r="E56" s="127">
        <v>220</v>
      </c>
      <c r="F56" s="127">
        <v>160</v>
      </c>
      <c r="G56" s="131">
        <v>199</v>
      </c>
      <c r="H56" s="198">
        <v>185</v>
      </c>
      <c r="I56" s="291">
        <f>H56/G56*100-100</f>
        <v>-7.035175879396988</v>
      </c>
      <c r="K56" s="273" t="s">
        <v>528</v>
      </c>
      <c r="L56" s="265"/>
      <c r="M56" s="269">
        <v>99.4</v>
      </c>
      <c r="N56" s="270">
        <v>104.8</v>
      </c>
      <c r="O56" s="270">
        <v>95.6</v>
      </c>
      <c r="P56" s="285">
        <v>106.7</v>
      </c>
      <c r="Q56" s="257"/>
      <c r="R56" s="257"/>
    </row>
    <row r="57" spans="1:18" ht="15" customHeight="1">
      <c r="A57" s="753"/>
      <c r="B57" s="114"/>
      <c r="C57" s="114"/>
      <c r="D57" s="144"/>
      <c r="E57" s="145"/>
      <c r="F57" s="145"/>
      <c r="G57" s="131"/>
      <c r="H57" s="198"/>
      <c r="I57" s="293"/>
      <c r="K57" s="273" t="s">
        <v>529</v>
      </c>
      <c r="L57" s="265"/>
      <c r="M57" s="269">
        <v>99.3</v>
      </c>
      <c r="N57" s="270">
        <v>105.5</v>
      </c>
      <c r="O57" s="270">
        <v>95.6</v>
      </c>
      <c r="P57" s="285">
        <v>105.5</v>
      </c>
      <c r="Q57" s="257"/>
      <c r="R57" s="257"/>
    </row>
    <row r="58" spans="1:18" ht="15" customHeight="1">
      <c r="A58" s="753"/>
      <c r="B58" s="114"/>
      <c r="C58" s="115" t="s">
        <v>492</v>
      </c>
      <c r="D58" s="126">
        <v>2748</v>
      </c>
      <c r="E58" s="127">
        <v>4342</v>
      </c>
      <c r="F58" s="127">
        <v>4381</v>
      </c>
      <c r="G58" s="131">
        <v>4513</v>
      </c>
      <c r="H58" s="198">
        <v>4537</v>
      </c>
      <c r="I58" s="291">
        <f>H58/G58*100-100</f>
        <v>0.5317970307999076</v>
      </c>
      <c r="K58" s="273" t="s">
        <v>530</v>
      </c>
      <c r="L58" s="265"/>
      <c r="M58" s="269">
        <v>100.2</v>
      </c>
      <c r="N58" s="270">
        <v>106.7</v>
      </c>
      <c r="O58" s="270">
        <v>96.5</v>
      </c>
      <c r="P58" s="285">
        <v>105.6</v>
      </c>
      <c r="Q58" s="257"/>
      <c r="R58" s="257"/>
    </row>
    <row r="59" spans="1:18" ht="15" customHeight="1">
      <c r="A59" s="753"/>
      <c r="B59" s="114"/>
      <c r="C59" s="115"/>
      <c r="D59" s="144"/>
      <c r="E59" s="145"/>
      <c r="F59" s="145"/>
      <c r="G59" s="114"/>
      <c r="H59" s="197"/>
      <c r="I59" s="300"/>
      <c r="K59" s="273" t="s">
        <v>531</v>
      </c>
      <c r="L59" s="265"/>
      <c r="M59" s="269">
        <v>99.9</v>
      </c>
      <c r="N59" s="270">
        <v>107.6</v>
      </c>
      <c r="O59" s="270">
        <v>95.7</v>
      </c>
      <c r="P59" s="285">
        <v>105.6</v>
      </c>
      <c r="Q59" s="257"/>
      <c r="R59" s="257"/>
    </row>
    <row r="60" spans="1:18" ht="15" customHeight="1">
      <c r="A60" s="753"/>
      <c r="B60" s="114"/>
      <c r="C60" s="754" t="s">
        <v>220</v>
      </c>
      <c r="D60" s="146"/>
      <c r="E60" s="114"/>
      <c r="F60" s="114"/>
      <c r="G60" s="114"/>
      <c r="H60" s="197"/>
      <c r="I60" s="301"/>
      <c r="K60" s="273" t="s">
        <v>532</v>
      </c>
      <c r="L60" s="265"/>
      <c r="M60" s="269">
        <v>100.1</v>
      </c>
      <c r="N60" s="270">
        <v>109</v>
      </c>
      <c r="O60" s="270">
        <v>95.5</v>
      </c>
      <c r="P60" s="285">
        <v>106</v>
      </c>
      <c r="Q60" s="257"/>
      <c r="R60" s="257"/>
    </row>
    <row r="61" spans="1:18" ht="15" customHeight="1">
      <c r="A61" s="302"/>
      <c r="B61" s="114"/>
      <c r="C61" s="754"/>
      <c r="D61" s="303">
        <v>48.1</v>
      </c>
      <c r="E61" s="304">
        <v>50.8</v>
      </c>
      <c r="F61" s="304">
        <v>53.28820116054158</v>
      </c>
      <c r="G61" s="305">
        <v>54.6</v>
      </c>
      <c r="H61" s="262">
        <v>55.5</v>
      </c>
      <c r="I61" s="297">
        <f>H61-G61</f>
        <v>0.8999999999999986</v>
      </c>
      <c r="K61" s="273"/>
      <c r="L61" s="265"/>
      <c r="M61" s="278"/>
      <c r="N61" s="278"/>
      <c r="O61" s="278"/>
      <c r="P61" s="278"/>
      <c r="Q61" s="257"/>
      <c r="R61" s="145"/>
    </row>
    <row r="62" spans="1:18" ht="15" customHeight="1">
      <c r="A62" s="114"/>
      <c r="B62" s="114"/>
      <c r="C62" s="754"/>
      <c r="D62" s="144"/>
      <c r="E62" s="145"/>
      <c r="F62" s="145"/>
      <c r="G62" s="114"/>
      <c r="H62" s="262"/>
      <c r="I62" s="293"/>
      <c r="K62" s="273" t="s">
        <v>533</v>
      </c>
      <c r="L62" s="265"/>
      <c r="M62" s="278">
        <v>100.5</v>
      </c>
      <c r="N62" s="278">
        <v>106.9</v>
      </c>
      <c r="O62" s="278">
        <v>95.8</v>
      </c>
      <c r="P62" s="278">
        <v>102.8</v>
      </c>
      <c r="Q62" s="257"/>
      <c r="R62" s="257"/>
    </row>
    <row r="63" spans="1:18" ht="15" customHeight="1">
      <c r="A63" s="114"/>
      <c r="B63" s="114"/>
      <c r="C63" s="151" t="s">
        <v>153</v>
      </c>
      <c r="D63" s="306">
        <v>39</v>
      </c>
      <c r="E63" s="260">
        <v>36.7</v>
      </c>
      <c r="F63" s="307">
        <v>31.9</v>
      </c>
      <c r="G63" s="308">
        <v>33.5</v>
      </c>
      <c r="H63" s="309">
        <v>33.7</v>
      </c>
      <c r="I63" s="310">
        <f>H63-G63</f>
        <v>0.20000000000000284</v>
      </c>
      <c r="K63" s="273" t="s">
        <v>534</v>
      </c>
      <c r="L63" s="265"/>
      <c r="M63" s="269">
        <v>100.3</v>
      </c>
      <c r="N63" s="270">
        <v>110.4</v>
      </c>
      <c r="O63" s="270">
        <v>95.7</v>
      </c>
      <c r="P63" s="292">
        <v>101.2</v>
      </c>
      <c r="Q63" s="257"/>
      <c r="R63" s="257"/>
    </row>
    <row r="64" spans="1:18" ht="15" customHeight="1">
      <c r="A64" s="311" t="s">
        <v>154</v>
      </c>
      <c r="B64" s="86"/>
      <c r="C64" s="192"/>
      <c r="D64" s="192"/>
      <c r="E64" s="192"/>
      <c r="I64" s="114"/>
      <c r="K64" s="273" t="s">
        <v>535</v>
      </c>
      <c r="L64" s="265"/>
      <c r="M64" s="269">
        <v>100.4</v>
      </c>
      <c r="N64" s="270">
        <v>107.8</v>
      </c>
      <c r="O64" s="270">
        <v>95.3</v>
      </c>
      <c r="P64" s="258">
        <v>101.2</v>
      </c>
      <c r="Q64" s="257"/>
      <c r="R64" s="257"/>
    </row>
    <row r="65" spans="1:18" ht="15" customHeight="1">
      <c r="A65" s="252" t="s">
        <v>155</v>
      </c>
      <c r="B65" s="114"/>
      <c r="C65" s="114"/>
      <c r="D65" s="114"/>
      <c r="E65" s="114"/>
      <c r="K65" s="273" t="s">
        <v>536</v>
      </c>
      <c r="L65" s="265"/>
      <c r="M65" s="269">
        <v>99.6</v>
      </c>
      <c r="N65" s="270">
        <v>109.5</v>
      </c>
      <c r="O65" s="270">
        <v>95.2</v>
      </c>
      <c r="P65" s="258">
        <v>100.9</v>
      </c>
      <c r="Q65" s="257"/>
      <c r="R65" s="257"/>
    </row>
    <row r="66" spans="1:18" ht="15" customHeight="1">
      <c r="A66" s="252" t="s">
        <v>493</v>
      </c>
      <c r="B66" s="114"/>
      <c r="C66" s="114"/>
      <c r="D66" s="114"/>
      <c r="E66" s="114"/>
      <c r="I66" s="312"/>
      <c r="K66" s="273" t="s">
        <v>537</v>
      </c>
      <c r="L66" s="265"/>
      <c r="M66" s="269">
        <v>99.9</v>
      </c>
      <c r="N66" s="270">
        <v>109.2</v>
      </c>
      <c r="O66" s="270">
        <v>95.1</v>
      </c>
      <c r="P66" s="258">
        <v>101.3</v>
      </c>
      <c r="Q66" s="257"/>
      <c r="R66" s="257"/>
    </row>
    <row r="67" spans="1:18" ht="15" customHeight="1">
      <c r="A67" s="114" t="s">
        <v>288</v>
      </c>
      <c r="B67" s="114"/>
      <c r="C67" s="114"/>
      <c r="D67" s="114"/>
      <c r="E67" s="114"/>
      <c r="K67" s="273" t="s">
        <v>538</v>
      </c>
      <c r="L67" s="265"/>
      <c r="M67" s="269">
        <v>100</v>
      </c>
      <c r="N67" s="270">
        <v>109.3</v>
      </c>
      <c r="O67" s="270">
        <v>96</v>
      </c>
      <c r="P67" s="258">
        <v>101.1</v>
      </c>
      <c r="Q67" s="257"/>
      <c r="R67" s="257"/>
    </row>
    <row r="68" spans="11:19" ht="15" customHeight="1">
      <c r="K68" s="250"/>
      <c r="L68" s="313"/>
      <c r="M68" s="314"/>
      <c r="N68" s="315"/>
      <c r="O68" s="315"/>
      <c r="P68" s="315"/>
      <c r="Q68" s="259"/>
      <c r="R68" s="145"/>
      <c r="S68" s="114"/>
    </row>
    <row r="69" spans="11:18" ht="18" customHeight="1">
      <c r="K69" s="51" t="s">
        <v>156</v>
      </c>
      <c r="L69" s="316"/>
      <c r="M69" s="316"/>
      <c r="N69" s="316"/>
      <c r="O69" s="316"/>
      <c r="P69" s="316"/>
      <c r="Q69" s="317"/>
      <c r="R69" s="317"/>
    </row>
  </sheetData>
  <sheetProtection/>
  <mergeCells count="48">
    <mergeCell ref="A53:A60"/>
    <mergeCell ref="K53:L53"/>
    <mergeCell ref="K55:L55"/>
    <mergeCell ref="C60:C62"/>
    <mergeCell ref="A40:A46"/>
    <mergeCell ref="C47:C49"/>
    <mergeCell ref="K49:L49"/>
    <mergeCell ref="K50:L50"/>
    <mergeCell ref="K51:L51"/>
    <mergeCell ref="K52:L52"/>
    <mergeCell ref="A32:I32"/>
    <mergeCell ref="K32:L32"/>
    <mergeCell ref="K33:L33"/>
    <mergeCell ref="D34:D36"/>
    <mergeCell ref="E34:E36"/>
    <mergeCell ref="F34:F36"/>
    <mergeCell ref="G34:G36"/>
    <mergeCell ref="H34:H36"/>
    <mergeCell ref="I35:I36"/>
    <mergeCell ref="K35:L35"/>
    <mergeCell ref="K15:L15"/>
    <mergeCell ref="A18:C18"/>
    <mergeCell ref="K29:L29"/>
    <mergeCell ref="K30:L30"/>
    <mergeCell ref="A31:I31"/>
    <mergeCell ref="K31:L31"/>
    <mergeCell ref="A8:C8"/>
    <mergeCell ref="K9:L9"/>
    <mergeCell ref="K10:L10"/>
    <mergeCell ref="K11:L11"/>
    <mergeCell ref="K12:L12"/>
    <mergeCell ref="K13:L13"/>
    <mergeCell ref="M6:M8"/>
    <mergeCell ref="N6:N8"/>
    <mergeCell ref="O6:O8"/>
    <mergeCell ref="P6:P8"/>
    <mergeCell ref="Q6:Q8"/>
    <mergeCell ref="R6:R8"/>
    <mergeCell ref="A2:I2"/>
    <mergeCell ref="K2:P2"/>
    <mergeCell ref="A3:I4"/>
    <mergeCell ref="D6:D7"/>
    <mergeCell ref="E6:E7"/>
    <mergeCell ref="F6:F7"/>
    <mergeCell ref="G6:G7"/>
    <mergeCell ref="H6:H7"/>
    <mergeCell ref="I6:I7"/>
    <mergeCell ref="K6:L8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view="pageBreakPreview" zoomScale="60" zoomScalePageLayoutView="0" workbookViewId="0" topLeftCell="A1">
      <pane ySplit="6" topLeftCell="A7" activePane="bottomLeft" state="frozen"/>
      <selection pane="topLeft" activeCell="A2" sqref="A2:W2"/>
      <selection pane="bottomLeft" activeCell="A34" sqref="A34"/>
    </sheetView>
  </sheetViews>
  <sheetFormatPr defaultColWidth="8.8984375" defaultRowHeight="15"/>
  <cols>
    <col min="1" max="1" width="18.8984375" style="87" customWidth="1"/>
    <col min="2" max="28" width="12.5" style="87" customWidth="1"/>
    <col min="29" max="16384" width="8.8984375" style="87" customWidth="1"/>
  </cols>
  <sheetData>
    <row r="1" spans="1:28" ht="21">
      <c r="A1" s="318" t="s">
        <v>346</v>
      </c>
      <c r="B1" s="318"/>
      <c r="C1" s="319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19"/>
      <c r="AB1" s="321" t="s">
        <v>128</v>
      </c>
    </row>
    <row r="2" spans="1:28" ht="21">
      <c r="A2" s="755" t="s">
        <v>567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  <c r="V2" s="755"/>
      <c r="W2" s="755"/>
      <c r="X2" s="755"/>
      <c r="Y2" s="755"/>
      <c r="Z2" s="755"/>
      <c r="AA2" s="755"/>
      <c r="AB2" s="755"/>
    </row>
    <row r="3" spans="1:28" ht="18" thickBot="1">
      <c r="A3" s="322" t="s">
        <v>95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3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3" t="s">
        <v>31</v>
      </c>
    </row>
    <row r="4" spans="1:28" ht="17.25">
      <c r="A4" s="325" t="s">
        <v>97</v>
      </c>
      <c r="B4" s="756" t="s">
        <v>24</v>
      </c>
      <c r="C4" s="757"/>
      <c r="D4" s="758"/>
      <c r="E4" s="756" t="s">
        <v>181</v>
      </c>
      <c r="F4" s="757"/>
      <c r="G4" s="758"/>
      <c r="H4" s="326"/>
      <c r="I4" s="327"/>
      <c r="J4" s="327"/>
      <c r="K4" s="327"/>
      <c r="L4" s="327"/>
      <c r="M4" s="327"/>
      <c r="N4" s="328" t="s">
        <v>93</v>
      </c>
      <c r="O4" s="327"/>
      <c r="P4" s="327"/>
      <c r="Q4" s="327"/>
      <c r="R4" s="328" t="s">
        <v>94</v>
      </c>
      <c r="S4" s="327"/>
      <c r="T4" s="327"/>
      <c r="U4" s="327"/>
      <c r="V4" s="328" t="s">
        <v>63</v>
      </c>
      <c r="W4" s="327"/>
      <c r="X4" s="327"/>
      <c r="Y4" s="327"/>
      <c r="Z4" s="327"/>
      <c r="AA4" s="327"/>
      <c r="AB4" s="327"/>
    </row>
    <row r="5" spans="1:28" ht="17.25">
      <c r="A5" s="329" t="s">
        <v>99</v>
      </c>
      <c r="B5" s="759"/>
      <c r="C5" s="760"/>
      <c r="D5" s="761"/>
      <c r="E5" s="759"/>
      <c r="F5" s="760"/>
      <c r="G5" s="761"/>
      <c r="H5" s="762" t="s">
        <v>25</v>
      </c>
      <c r="I5" s="762"/>
      <c r="J5" s="762"/>
      <c r="K5" s="763" t="s">
        <v>26</v>
      </c>
      <c r="L5" s="764"/>
      <c r="M5" s="765"/>
      <c r="N5" s="763" t="s">
        <v>184</v>
      </c>
      <c r="O5" s="764"/>
      <c r="P5" s="764"/>
      <c r="Q5" s="763" t="s">
        <v>27</v>
      </c>
      <c r="R5" s="764"/>
      <c r="S5" s="765"/>
      <c r="T5" s="763" t="s">
        <v>28</v>
      </c>
      <c r="U5" s="764"/>
      <c r="V5" s="765"/>
      <c r="W5" s="763" t="s">
        <v>425</v>
      </c>
      <c r="X5" s="764"/>
      <c r="Y5" s="765"/>
      <c r="Z5" s="763" t="s">
        <v>29</v>
      </c>
      <c r="AA5" s="764"/>
      <c r="AB5" s="764"/>
    </row>
    <row r="6" spans="1:28" ht="17.25">
      <c r="A6" s="330" t="s">
        <v>100</v>
      </c>
      <c r="B6" s="331" t="s">
        <v>362</v>
      </c>
      <c r="C6" s="332" t="s">
        <v>113</v>
      </c>
      <c r="D6" s="332" t="s">
        <v>114</v>
      </c>
      <c r="E6" s="331" t="s">
        <v>362</v>
      </c>
      <c r="F6" s="332" t="s">
        <v>113</v>
      </c>
      <c r="G6" s="332" t="s">
        <v>114</v>
      </c>
      <c r="H6" s="331" t="s">
        <v>362</v>
      </c>
      <c r="I6" s="332" t="s">
        <v>113</v>
      </c>
      <c r="J6" s="332" t="s">
        <v>114</v>
      </c>
      <c r="K6" s="331" t="s">
        <v>362</v>
      </c>
      <c r="L6" s="332" t="s">
        <v>113</v>
      </c>
      <c r="M6" s="332" t="s">
        <v>114</v>
      </c>
      <c r="N6" s="331" t="s">
        <v>362</v>
      </c>
      <c r="O6" s="332" t="s">
        <v>113</v>
      </c>
      <c r="P6" s="332" t="s">
        <v>114</v>
      </c>
      <c r="Q6" s="333" t="s">
        <v>362</v>
      </c>
      <c r="R6" s="334" t="s">
        <v>113</v>
      </c>
      <c r="S6" s="334" t="s">
        <v>114</v>
      </c>
      <c r="T6" s="333" t="s">
        <v>362</v>
      </c>
      <c r="U6" s="334" t="s">
        <v>113</v>
      </c>
      <c r="V6" s="334" t="s">
        <v>114</v>
      </c>
      <c r="W6" s="333" t="s">
        <v>362</v>
      </c>
      <c r="X6" s="334" t="s">
        <v>113</v>
      </c>
      <c r="Y6" s="334" t="s">
        <v>114</v>
      </c>
      <c r="Z6" s="333" t="s">
        <v>362</v>
      </c>
      <c r="AA6" s="334" t="s">
        <v>113</v>
      </c>
      <c r="AB6" s="334" t="s">
        <v>114</v>
      </c>
    </row>
    <row r="7" spans="1:28" ht="17.25">
      <c r="A7" s="335" t="s">
        <v>216</v>
      </c>
      <c r="B7" s="336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8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</row>
    <row r="8" spans="1:28" ht="17.25">
      <c r="A8" s="340" t="s">
        <v>582</v>
      </c>
      <c r="B8" s="341">
        <v>296791</v>
      </c>
      <c r="C8" s="342">
        <v>246755</v>
      </c>
      <c r="D8" s="342">
        <v>50036</v>
      </c>
      <c r="E8" s="342">
        <v>372921</v>
      </c>
      <c r="F8" s="342">
        <v>311846</v>
      </c>
      <c r="G8" s="342">
        <v>61075</v>
      </c>
      <c r="H8" s="342">
        <v>347972</v>
      </c>
      <c r="I8" s="342">
        <v>280330</v>
      </c>
      <c r="J8" s="342">
        <v>67642</v>
      </c>
      <c r="K8" s="342">
        <v>219893</v>
      </c>
      <c r="L8" s="342">
        <v>200264</v>
      </c>
      <c r="M8" s="342">
        <v>19629</v>
      </c>
      <c r="N8" s="342">
        <v>278715</v>
      </c>
      <c r="O8" s="342">
        <v>235568</v>
      </c>
      <c r="P8" s="342">
        <v>43147</v>
      </c>
      <c r="Q8" s="343">
        <v>317849</v>
      </c>
      <c r="R8" s="343">
        <v>266814</v>
      </c>
      <c r="S8" s="343">
        <v>51035</v>
      </c>
      <c r="T8" s="343">
        <v>286046</v>
      </c>
      <c r="U8" s="343">
        <v>250464</v>
      </c>
      <c r="V8" s="343">
        <v>35582</v>
      </c>
      <c r="W8" s="343">
        <v>411404</v>
      </c>
      <c r="X8" s="343">
        <v>324786</v>
      </c>
      <c r="Y8" s="343">
        <v>86618</v>
      </c>
      <c r="Z8" s="343">
        <v>300326</v>
      </c>
      <c r="AA8" s="343">
        <v>243229</v>
      </c>
      <c r="AB8" s="343">
        <v>57097</v>
      </c>
    </row>
    <row r="9" spans="1:28" ht="17.25">
      <c r="A9" s="344"/>
      <c r="B9" s="345"/>
      <c r="C9" s="346"/>
      <c r="D9" s="346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</row>
    <row r="10" spans="1:28" ht="17.25">
      <c r="A10" s="348" t="s">
        <v>583</v>
      </c>
      <c r="B10" s="345">
        <v>264972</v>
      </c>
      <c r="C10" s="346">
        <v>244552</v>
      </c>
      <c r="D10" s="346">
        <v>20420</v>
      </c>
      <c r="E10" s="346">
        <v>382622</v>
      </c>
      <c r="F10" s="346">
        <v>311516</v>
      </c>
      <c r="G10" s="346">
        <v>71106</v>
      </c>
      <c r="H10" s="346">
        <v>283478</v>
      </c>
      <c r="I10" s="346">
        <v>275388</v>
      </c>
      <c r="J10" s="346">
        <v>8090</v>
      </c>
      <c r="K10" s="346">
        <v>202077</v>
      </c>
      <c r="L10" s="346">
        <v>198152</v>
      </c>
      <c r="M10" s="346">
        <v>3925</v>
      </c>
      <c r="N10" s="346">
        <v>235473</v>
      </c>
      <c r="O10" s="346">
        <v>235473</v>
      </c>
      <c r="P10" s="346">
        <v>0</v>
      </c>
      <c r="Q10" s="346">
        <v>261672</v>
      </c>
      <c r="R10" s="346">
        <v>261672</v>
      </c>
      <c r="S10" s="346">
        <v>0</v>
      </c>
      <c r="T10" s="346">
        <v>235230</v>
      </c>
      <c r="U10" s="346">
        <v>235230</v>
      </c>
      <c r="V10" s="346">
        <v>0</v>
      </c>
      <c r="W10" s="346">
        <v>334725</v>
      </c>
      <c r="X10" s="346">
        <v>320875</v>
      </c>
      <c r="Y10" s="346">
        <v>13850</v>
      </c>
      <c r="Z10" s="346">
        <v>232945</v>
      </c>
      <c r="AA10" s="346">
        <v>232945</v>
      </c>
      <c r="AB10" s="346">
        <v>0</v>
      </c>
    </row>
    <row r="11" spans="1:28" ht="17.25">
      <c r="A11" s="349" t="s">
        <v>539</v>
      </c>
      <c r="B11" s="345">
        <v>248140</v>
      </c>
      <c r="C11" s="346">
        <v>245020</v>
      </c>
      <c r="D11" s="346">
        <v>3120</v>
      </c>
      <c r="E11" s="346">
        <v>336960</v>
      </c>
      <c r="F11" s="346">
        <v>312880</v>
      </c>
      <c r="G11" s="346">
        <v>24080</v>
      </c>
      <c r="H11" s="346">
        <v>282031</v>
      </c>
      <c r="I11" s="346">
        <v>281165</v>
      </c>
      <c r="J11" s="346">
        <v>866</v>
      </c>
      <c r="K11" s="346">
        <v>191696</v>
      </c>
      <c r="L11" s="346">
        <v>191462</v>
      </c>
      <c r="M11" s="346">
        <v>234</v>
      </c>
      <c r="N11" s="346">
        <v>237294</v>
      </c>
      <c r="O11" s="346">
        <v>237294</v>
      </c>
      <c r="P11" s="346">
        <v>0</v>
      </c>
      <c r="Q11" s="346">
        <v>259239</v>
      </c>
      <c r="R11" s="346">
        <v>259239</v>
      </c>
      <c r="S11" s="346">
        <v>0</v>
      </c>
      <c r="T11" s="346">
        <v>260870</v>
      </c>
      <c r="U11" s="346">
        <v>245520</v>
      </c>
      <c r="V11" s="346">
        <v>15350</v>
      </c>
      <c r="W11" s="346">
        <v>322434</v>
      </c>
      <c r="X11" s="346">
        <v>322434</v>
      </c>
      <c r="Y11" s="346">
        <v>0</v>
      </c>
      <c r="Z11" s="346">
        <v>241280</v>
      </c>
      <c r="AA11" s="346">
        <v>241280</v>
      </c>
      <c r="AB11" s="346">
        <v>0</v>
      </c>
    </row>
    <row r="12" spans="1:28" ht="17.25">
      <c r="A12" s="349" t="s">
        <v>540</v>
      </c>
      <c r="B12" s="345">
        <v>257999</v>
      </c>
      <c r="C12" s="346">
        <v>246437</v>
      </c>
      <c r="D12" s="346">
        <v>11562</v>
      </c>
      <c r="E12" s="346">
        <v>337028</v>
      </c>
      <c r="F12" s="346">
        <v>311138</v>
      </c>
      <c r="G12" s="346">
        <v>25890</v>
      </c>
      <c r="H12" s="346">
        <v>309573</v>
      </c>
      <c r="I12" s="346">
        <v>281825</v>
      </c>
      <c r="J12" s="346">
        <v>27748</v>
      </c>
      <c r="K12" s="346">
        <v>201352</v>
      </c>
      <c r="L12" s="346">
        <v>200359</v>
      </c>
      <c r="M12" s="346">
        <v>993</v>
      </c>
      <c r="N12" s="346">
        <v>234642</v>
      </c>
      <c r="O12" s="346">
        <v>234642</v>
      </c>
      <c r="P12" s="346">
        <v>0</v>
      </c>
      <c r="Q12" s="346">
        <v>310291</v>
      </c>
      <c r="R12" s="346">
        <v>250717</v>
      </c>
      <c r="S12" s="346">
        <v>59574</v>
      </c>
      <c r="T12" s="346">
        <v>244875</v>
      </c>
      <c r="U12" s="346">
        <v>244875</v>
      </c>
      <c r="V12" s="346">
        <v>0</v>
      </c>
      <c r="W12" s="346">
        <v>339074</v>
      </c>
      <c r="X12" s="346">
        <v>321516</v>
      </c>
      <c r="Y12" s="346">
        <v>17558</v>
      </c>
      <c r="Z12" s="346">
        <v>234655</v>
      </c>
      <c r="AA12" s="346">
        <v>234655</v>
      </c>
      <c r="AB12" s="346">
        <v>0</v>
      </c>
    </row>
    <row r="13" spans="1:28" ht="17.25">
      <c r="A13" s="349" t="s">
        <v>541</v>
      </c>
      <c r="B13" s="345">
        <v>255141</v>
      </c>
      <c r="C13" s="346">
        <v>249408</v>
      </c>
      <c r="D13" s="346">
        <v>5733</v>
      </c>
      <c r="E13" s="346">
        <v>331689</v>
      </c>
      <c r="F13" s="346">
        <v>327123</v>
      </c>
      <c r="G13" s="346">
        <v>4566</v>
      </c>
      <c r="H13" s="346">
        <v>294054</v>
      </c>
      <c r="I13" s="346">
        <v>283182</v>
      </c>
      <c r="J13" s="346">
        <v>10872</v>
      </c>
      <c r="K13" s="346">
        <v>210009</v>
      </c>
      <c r="L13" s="346">
        <v>207627</v>
      </c>
      <c r="M13" s="346">
        <v>2382</v>
      </c>
      <c r="N13" s="346">
        <v>235937</v>
      </c>
      <c r="O13" s="346">
        <v>235937</v>
      </c>
      <c r="P13" s="346">
        <v>0</v>
      </c>
      <c r="Q13" s="346">
        <v>258281</v>
      </c>
      <c r="R13" s="346">
        <v>258281</v>
      </c>
      <c r="S13" s="346">
        <v>0</v>
      </c>
      <c r="T13" s="346">
        <v>243522</v>
      </c>
      <c r="U13" s="346">
        <v>243522</v>
      </c>
      <c r="V13" s="346">
        <v>0</v>
      </c>
      <c r="W13" s="346">
        <v>328277</v>
      </c>
      <c r="X13" s="346">
        <v>328064</v>
      </c>
      <c r="Y13" s="346">
        <v>213</v>
      </c>
      <c r="Z13" s="346">
        <v>248709</v>
      </c>
      <c r="AA13" s="346">
        <v>248709</v>
      </c>
      <c r="AB13" s="346">
        <v>0</v>
      </c>
    </row>
    <row r="14" spans="1:28" ht="17.25">
      <c r="A14" s="349" t="s">
        <v>542</v>
      </c>
      <c r="B14" s="345">
        <v>252505</v>
      </c>
      <c r="C14" s="346">
        <v>246802</v>
      </c>
      <c r="D14" s="346">
        <v>5703</v>
      </c>
      <c r="E14" s="346">
        <v>318785</v>
      </c>
      <c r="F14" s="346">
        <v>315269</v>
      </c>
      <c r="G14" s="346">
        <v>3516</v>
      </c>
      <c r="H14" s="346">
        <v>280883</v>
      </c>
      <c r="I14" s="346">
        <v>278847</v>
      </c>
      <c r="J14" s="346">
        <v>2036</v>
      </c>
      <c r="K14" s="346">
        <v>207521</v>
      </c>
      <c r="L14" s="346">
        <v>207407</v>
      </c>
      <c r="M14" s="346">
        <v>114</v>
      </c>
      <c r="N14" s="346">
        <v>232933</v>
      </c>
      <c r="O14" s="346">
        <v>231160</v>
      </c>
      <c r="P14" s="346">
        <v>1773</v>
      </c>
      <c r="Q14" s="346">
        <v>270171</v>
      </c>
      <c r="R14" s="346">
        <v>270171</v>
      </c>
      <c r="S14" s="346">
        <v>0</v>
      </c>
      <c r="T14" s="346">
        <v>233856</v>
      </c>
      <c r="U14" s="346">
        <v>233856</v>
      </c>
      <c r="V14" s="346">
        <v>0</v>
      </c>
      <c r="W14" s="346">
        <v>322274</v>
      </c>
      <c r="X14" s="346">
        <v>320441</v>
      </c>
      <c r="Y14" s="346">
        <v>1833</v>
      </c>
      <c r="Z14" s="346">
        <v>240017</v>
      </c>
      <c r="AA14" s="346">
        <v>240017</v>
      </c>
      <c r="AB14" s="346">
        <v>0</v>
      </c>
    </row>
    <row r="15" spans="1:28" ht="17.25">
      <c r="A15" s="349" t="s">
        <v>543</v>
      </c>
      <c r="B15" s="345">
        <v>392154</v>
      </c>
      <c r="C15" s="346">
        <v>250827</v>
      </c>
      <c r="D15" s="346">
        <v>141327</v>
      </c>
      <c r="E15" s="346">
        <v>331971</v>
      </c>
      <c r="F15" s="346">
        <v>316605</v>
      </c>
      <c r="G15" s="346">
        <v>15366</v>
      </c>
      <c r="H15" s="346">
        <v>431064</v>
      </c>
      <c r="I15" s="346">
        <v>286275</v>
      </c>
      <c r="J15" s="346">
        <v>144789</v>
      </c>
      <c r="K15" s="346">
        <v>242009</v>
      </c>
      <c r="L15" s="346">
        <v>196164</v>
      </c>
      <c r="M15" s="346">
        <v>45845</v>
      </c>
      <c r="N15" s="346">
        <v>316614</v>
      </c>
      <c r="O15" s="346">
        <v>237244</v>
      </c>
      <c r="P15" s="346">
        <v>79370</v>
      </c>
      <c r="Q15" s="346">
        <v>277492</v>
      </c>
      <c r="R15" s="346">
        <v>277492</v>
      </c>
      <c r="S15" s="346">
        <v>0</v>
      </c>
      <c r="T15" s="346">
        <v>270522</v>
      </c>
      <c r="U15" s="346">
        <v>245335</v>
      </c>
      <c r="V15" s="346">
        <v>25187</v>
      </c>
      <c r="W15" s="346">
        <v>577331</v>
      </c>
      <c r="X15" s="346">
        <v>328296</v>
      </c>
      <c r="Y15" s="346">
        <v>249035</v>
      </c>
      <c r="Z15" s="346">
        <v>282168</v>
      </c>
      <c r="AA15" s="346">
        <v>249688</v>
      </c>
      <c r="AB15" s="346">
        <v>32480</v>
      </c>
    </row>
    <row r="16" spans="1:28" ht="17.25">
      <c r="A16" s="349" t="s">
        <v>544</v>
      </c>
      <c r="B16" s="345">
        <v>357960</v>
      </c>
      <c r="C16" s="346">
        <v>246067</v>
      </c>
      <c r="D16" s="346">
        <v>111893</v>
      </c>
      <c r="E16" s="346">
        <v>475174</v>
      </c>
      <c r="F16" s="346">
        <v>291168</v>
      </c>
      <c r="G16" s="346">
        <v>184006</v>
      </c>
      <c r="H16" s="346">
        <v>492492</v>
      </c>
      <c r="I16" s="346">
        <v>278107</v>
      </c>
      <c r="J16" s="346">
        <v>214385</v>
      </c>
      <c r="K16" s="346">
        <v>246409</v>
      </c>
      <c r="L16" s="346">
        <v>200015</v>
      </c>
      <c r="M16" s="346">
        <v>46394</v>
      </c>
      <c r="N16" s="346">
        <v>391410</v>
      </c>
      <c r="O16" s="346">
        <v>235071</v>
      </c>
      <c r="P16" s="346">
        <v>156339</v>
      </c>
      <c r="Q16" s="346">
        <v>519918</v>
      </c>
      <c r="R16" s="346">
        <v>269510</v>
      </c>
      <c r="S16" s="346">
        <v>250408</v>
      </c>
      <c r="T16" s="346">
        <v>490042</v>
      </c>
      <c r="U16" s="346">
        <v>259879</v>
      </c>
      <c r="V16" s="346">
        <v>230163</v>
      </c>
      <c r="W16" s="346">
        <v>542948</v>
      </c>
      <c r="X16" s="346">
        <v>326953</v>
      </c>
      <c r="Y16" s="346">
        <v>215995</v>
      </c>
      <c r="Z16" s="346">
        <v>503517</v>
      </c>
      <c r="AA16" s="346">
        <v>247426</v>
      </c>
      <c r="AB16" s="346">
        <v>256091</v>
      </c>
    </row>
    <row r="17" spans="1:28" ht="17.25">
      <c r="A17" s="349" t="s">
        <v>545</v>
      </c>
      <c r="B17" s="345">
        <v>259033</v>
      </c>
      <c r="C17" s="346">
        <v>246436</v>
      </c>
      <c r="D17" s="346">
        <v>12597</v>
      </c>
      <c r="E17" s="346">
        <v>363103</v>
      </c>
      <c r="F17" s="346">
        <v>307089</v>
      </c>
      <c r="G17" s="346">
        <v>56014</v>
      </c>
      <c r="H17" s="346">
        <v>290578</v>
      </c>
      <c r="I17" s="346">
        <v>275326</v>
      </c>
      <c r="J17" s="346">
        <v>15252</v>
      </c>
      <c r="K17" s="346">
        <v>212530</v>
      </c>
      <c r="L17" s="346">
        <v>196285</v>
      </c>
      <c r="M17" s="346">
        <v>16245</v>
      </c>
      <c r="N17" s="346">
        <v>259936</v>
      </c>
      <c r="O17" s="346">
        <v>234781</v>
      </c>
      <c r="P17" s="346">
        <v>25155</v>
      </c>
      <c r="Q17" s="346">
        <v>268571</v>
      </c>
      <c r="R17" s="346">
        <v>268571</v>
      </c>
      <c r="S17" s="346">
        <v>0</v>
      </c>
      <c r="T17" s="346">
        <v>260791</v>
      </c>
      <c r="U17" s="346">
        <v>255743</v>
      </c>
      <c r="V17" s="346">
        <v>5048</v>
      </c>
      <c r="W17" s="346">
        <v>331106</v>
      </c>
      <c r="X17" s="346">
        <v>322980</v>
      </c>
      <c r="Y17" s="346">
        <v>8126</v>
      </c>
      <c r="Z17" s="346">
        <v>250481</v>
      </c>
      <c r="AA17" s="346">
        <v>243365</v>
      </c>
      <c r="AB17" s="346">
        <v>7116</v>
      </c>
    </row>
    <row r="18" spans="1:28" ht="17.25">
      <c r="A18" s="349" t="s">
        <v>546</v>
      </c>
      <c r="B18" s="345">
        <v>248752</v>
      </c>
      <c r="C18" s="346">
        <v>246147</v>
      </c>
      <c r="D18" s="346">
        <v>2605</v>
      </c>
      <c r="E18" s="346">
        <v>308307</v>
      </c>
      <c r="F18" s="346">
        <v>298107</v>
      </c>
      <c r="G18" s="346">
        <v>10200</v>
      </c>
      <c r="H18" s="346">
        <v>285082</v>
      </c>
      <c r="I18" s="346">
        <v>278775</v>
      </c>
      <c r="J18" s="346">
        <v>6307</v>
      </c>
      <c r="K18" s="346">
        <v>193594</v>
      </c>
      <c r="L18" s="346">
        <v>193594</v>
      </c>
      <c r="M18" s="346">
        <v>0</v>
      </c>
      <c r="N18" s="346">
        <v>233905</v>
      </c>
      <c r="O18" s="346">
        <v>232487</v>
      </c>
      <c r="P18" s="346">
        <v>1418</v>
      </c>
      <c r="Q18" s="346">
        <v>267403</v>
      </c>
      <c r="R18" s="346">
        <v>267403</v>
      </c>
      <c r="S18" s="346">
        <v>0</v>
      </c>
      <c r="T18" s="346">
        <v>267057</v>
      </c>
      <c r="U18" s="346">
        <v>266812</v>
      </c>
      <c r="V18" s="346">
        <v>245</v>
      </c>
      <c r="W18" s="346">
        <v>322905</v>
      </c>
      <c r="X18" s="346">
        <v>322905</v>
      </c>
      <c r="Y18" s="346">
        <v>0</v>
      </c>
      <c r="Z18" s="346">
        <v>310801</v>
      </c>
      <c r="AA18" s="346">
        <v>245243</v>
      </c>
      <c r="AB18" s="346">
        <v>65558</v>
      </c>
    </row>
    <row r="19" spans="1:28" ht="17.25">
      <c r="A19" s="349" t="s">
        <v>547</v>
      </c>
      <c r="B19" s="345">
        <v>249559</v>
      </c>
      <c r="C19" s="346">
        <v>248108</v>
      </c>
      <c r="D19" s="346">
        <v>1451</v>
      </c>
      <c r="E19" s="346">
        <v>318188</v>
      </c>
      <c r="F19" s="346">
        <v>317812</v>
      </c>
      <c r="G19" s="346">
        <v>376</v>
      </c>
      <c r="H19" s="346">
        <v>283710</v>
      </c>
      <c r="I19" s="346">
        <v>283141</v>
      </c>
      <c r="J19" s="346">
        <v>569</v>
      </c>
      <c r="K19" s="346">
        <v>198045</v>
      </c>
      <c r="L19" s="346">
        <v>198045</v>
      </c>
      <c r="M19" s="346">
        <v>0</v>
      </c>
      <c r="N19" s="346">
        <v>236820</v>
      </c>
      <c r="O19" s="346">
        <v>236820</v>
      </c>
      <c r="P19" s="346">
        <v>0</v>
      </c>
      <c r="Q19" s="346">
        <v>269776</v>
      </c>
      <c r="R19" s="346">
        <v>269776</v>
      </c>
      <c r="S19" s="346">
        <v>0</v>
      </c>
      <c r="T19" s="346">
        <v>262157</v>
      </c>
      <c r="U19" s="346">
        <v>262157</v>
      </c>
      <c r="V19" s="346">
        <v>0</v>
      </c>
      <c r="W19" s="346">
        <v>323452</v>
      </c>
      <c r="X19" s="346">
        <v>323452</v>
      </c>
      <c r="Y19" s="346">
        <v>0</v>
      </c>
      <c r="Z19" s="346">
        <v>250889</v>
      </c>
      <c r="AA19" s="346">
        <v>243115</v>
      </c>
      <c r="AB19" s="346">
        <v>7774</v>
      </c>
    </row>
    <row r="20" spans="1:28" ht="17.25">
      <c r="A20" s="349" t="s">
        <v>548</v>
      </c>
      <c r="B20" s="345">
        <v>261096</v>
      </c>
      <c r="C20" s="346">
        <v>246075</v>
      </c>
      <c r="D20" s="346">
        <v>15021</v>
      </c>
      <c r="E20" s="346">
        <v>376821</v>
      </c>
      <c r="F20" s="346">
        <v>320153</v>
      </c>
      <c r="G20" s="346">
        <v>56668</v>
      </c>
      <c r="H20" s="346">
        <v>298694</v>
      </c>
      <c r="I20" s="346">
        <v>281437</v>
      </c>
      <c r="J20" s="346">
        <v>17257</v>
      </c>
      <c r="K20" s="346">
        <v>228215</v>
      </c>
      <c r="L20" s="346">
        <v>204495</v>
      </c>
      <c r="M20" s="346">
        <v>23720</v>
      </c>
      <c r="N20" s="346">
        <v>246239</v>
      </c>
      <c r="O20" s="346">
        <v>239178</v>
      </c>
      <c r="P20" s="346">
        <v>7061</v>
      </c>
      <c r="Q20" s="346">
        <v>270994</v>
      </c>
      <c r="R20" s="346">
        <v>270994</v>
      </c>
      <c r="S20" s="346">
        <v>0</v>
      </c>
      <c r="T20" s="346">
        <v>260617</v>
      </c>
      <c r="U20" s="346">
        <v>260617</v>
      </c>
      <c r="V20" s="346">
        <v>0</v>
      </c>
      <c r="W20" s="346">
        <v>557272</v>
      </c>
      <c r="X20" s="346">
        <v>329649</v>
      </c>
      <c r="Y20" s="346">
        <v>227623</v>
      </c>
      <c r="Z20" s="346">
        <v>268947</v>
      </c>
      <c r="AA20" s="346">
        <v>246201</v>
      </c>
      <c r="AB20" s="346">
        <v>22746</v>
      </c>
    </row>
    <row r="21" spans="1:28" ht="17.25">
      <c r="A21" s="349" t="s">
        <v>549</v>
      </c>
      <c r="B21" s="345">
        <v>513718</v>
      </c>
      <c r="C21" s="346">
        <v>245191</v>
      </c>
      <c r="D21" s="346">
        <v>268527</v>
      </c>
      <c r="E21" s="346">
        <v>590234</v>
      </c>
      <c r="F21" s="346">
        <v>313576</v>
      </c>
      <c r="G21" s="346">
        <v>276658</v>
      </c>
      <c r="H21" s="346">
        <v>644435</v>
      </c>
      <c r="I21" s="346">
        <v>280517</v>
      </c>
      <c r="J21" s="346">
        <v>363918</v>
      </c>
      <c r="K21" s="346">
        <v>303620</v>
      </c>
      <c r="L21" s="346">
        <v>209218</v>
      </c>
      <c r="M21" s="346">
        <v>94402</v>
      </c>
      <c r="N21" s="346">
        <v>484931</v>
      </c>
      <c r="O21" s="346">
        <v>236817</v>
      </c>
      <c r="P21" s="346">
        <v>248114</v>
      </c>
      <c r="Q21" s="346">
        <v>578353</v>
      </c>
      <c r="R21" s="346">
        <v>277376</v>
      </c>
      <c r="S21" s="346">
        <v>300977</v>
      </c>
      <c r="T21" s="346">
        <v>444464</v>
      </c>
      <c r="U21" s="346">
        <v>262125</v>
      </c>
      <c r="V21" s="346">
        <v>182339</v>
      </c>
      <c r="W21" s="346">
        <v>620295</v>
      </c>
      <c r="X21" s="346">
        <v>329482</v>
      </c>
      <c r="Y21" s="346">
        <v>290813</v>
      </c>
      <c r="Z21" s="346">
        <v>534674</v>
      </c>
      <c r="AA21" s="346">
        <v>246212</v>
      </c>
      <c r="AB21" s="346">
        <v>288462</v>
      </c>
    </row>
    <row r="22" spans="1:28" ht="17.25">
      <c r="A22" s="350"/>
      <c r="B22" s="351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7.25">
      <c r="A23" s="335" t="s">
        <v>213</v>
      </c>
      <c r="B23" s="351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7.25">
      <c r="A24" s="340" t="s">
        <v>581</v>
      </c>
      <c r="B24" s="351">
        <v>373643</v>
      </c>
      <c r="C24" s="343">
        <v>307284</v>
      </c>
      <c r="D24" s="343">
        <v>66359</v>
      </c>
      <c r="E24" s="343">
        <v>410434</v>
      </c>
      <c r="F24" s="343">
        <v>342249</v>
      </c>
      <c r="G24" s="343">
        <v>68185</v>
      </c>
      <c r="H24" s="343">
        <v>399561</v>
      </c>
      <c r="I24" s="343">
        <v>318617</v>
      </c>
      <c r="J24" s="343">
        <v>80944</v>
      </c>
      <c r="K24" s="343">
        <v>289445</v>
      </c>
      <c r="L24" s="343">
        <v>257107</v>
      </c>
      <c r="M24" s="343">
        <v>32338</v>
      </c>
      <c r="N24" s="343">
        <v>371640</v>
      </c>
      <c r="O24" s="343">
        <v>308382</v>
      </c>
      <c r="P24" s="343">
        <v>63258</v>
      </c>
      <c r="Q24" s="343">
        <v>340124</v>
      </c>
      <c r="R24" s="343">
        <v>284759</v>
      </c>
      <c r="S24" s="343">
        <v>55365</v>
      </c>
      <c r="T24" s="343">
        <v>333699</v>
      </c>
      <c r="U24" s="343">
        <v>292181</v>
      </c>
      <c r="V24" s="343">
        <v>41518</v>
      </c>
      <c r="W24" s="343">
        <v>481028</v>
      </c>
      <c r="X24" s="343">
        <v>377501</v>
      </c>
      <c r="Y24" s="343">
        <v>103527</v>
      </c>
      <c r="Z24" s="343">
        <v>341290</v>
      </c>
      <c r="AA24" s="343">
        <v>278879</v>
      </c>
      <c r="AB24" s="343">
        <v>62411</v>
      </c>
    </row>
    <row r="25" spans="1:28" ht="17.25">
      <c r="A25" s="344"/>
      <c r="B25" s="351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28" ht="17.25">
      <c r="A26" s="348" t="s">
        <v>583</v>
      </c>
      <c r="B26" s="345">
        <v>322341</v>
      </c>
      <c r="C26" s="346">
        <v>303088</v>
      </c>
      <c r="D26" s="346">
        <v>19253</v>
      </c>
      <c r="E26" s="346">
        <v>429438</v>
      </c>
      <c r="F26" s="346">
        <v>350082</v>
      </c>
      <c r="G26" s="346">
        <v>79356</v>
      </c>
      <c r="H26" s="346">
        <v>324560</v>
      </c>
      <c r="I26" s="346">
        <v>314838</v>
      </c>
      <c r="J26" s="346">
        <v>9722</v>
      </c>
      <c r="K26" s="346">
        <v>263669</v>
      </c>
      <c r="L26" s="346">
        <v>255974</v>
      </c>
      <c r="M26" s="346">
        <v>7695</v>
      </c>
      <c r="N26" s="346">
        <v>320810</v>
      </c>
      <c r="O26" s="346">
        <v>320810</v>
      </c>
      <c r="P26" s="346">
        <v>0</v>
      </c>
      <c r="Q26" s="346">
        <v>281678</v>
      </c>
      <c r="R26" s="346">
        <v>281678</v>
      </c>
      <c r="S26" s="346">
        <v>0</v>
      </c>
      <c r="T26" s="346">
        <v>272726</v>
      </c>
      <c r="U26" s="346">
        <v>272726</v>
      </c>
      <c r="V26" s="346">
        <v>0</v>
      </c>
      <c r="W26" s="346">
        <v>389679</v>
      </c>
      <c r="X26" s="346">
        <v>376895</v>
      </c>
      <c r="Y26" s="346">
        <v>12784</v>
      </c>
      <c r="Z26" s="346">
        <v>271288</v>
      </c>
      <c r="AA26" s="346">
        <v>271288</v>
      </c>
      <c r="AB26" s="346">
        <v>0</v>
      </c>
    </row>
    <row r="27" spans="1:28" ht="17.25">
      <c r="A27" s="349" t="s">
        <v>539</v>
      </c>
      <c r="B27" s="345">
        <v>311252</v>
      </c>
      <c r="C27" s="346">
        <v>306675</v>
      </c>
      <c r="D27" s="346">
        <v>4577</v>
      </c>
      <c r="E27" s="346">
        <v>381758</v>
      </c>
      <c r="F27" s="346">
        <v>350877</v>
      </c>
      <c r="G27" s="346">
        <v>30881</v>
      </c>
      <c r="H27" s="346">
        <v>320406</v>
      </c>
      <c r="I27" s="346">
        <v>319513</v>
      </c>
      <c r="J27" s="346">
        <v>893</v>
      </c>
      <c r="K27" s="346">
        <v>248497</v>
      </c>
      <c r="L27" s="346">
        <v>248115</v>
      </c>
      <c r="M27" s="346">
        <v>382</v>
      </c>
      <c r="N27" s="346">
        <v>319056</v>
      </c>
      <c r="O27" s="346">
        <v>319056</v>
      </c>
      <c r="P27" s="346">
        <v>0</v>
      </c>
      <c r="Q27" s="346">
        <v>278698</v>
      </c>
      <c r="R27" s="346">
        <v>278698</v>
      </c>
      <c r="S27" s="346">
        <v>0</v>
      </c>
      <c r="T27" s="346">
        <v>293254</v>
      </c>
      <c r="U27" s="346">
        <v>277086</v>
      </c>
      <c r="V27" s="346">
        <v>16168</v>
      </c>
      <c r="W27" s="346">
        <v>374070</v>
      </c>
      <c r="X27" s="346">
        <v>374070</v>
      </c>
      <c r="Y27" s="346">
        <v>0</v>
      </c>
      <c r="Z27" s="346">
        <v>275344</v>
      </c>
      <c r="AA27" s="346">
        <v>275344</v>
      </c>
      <c r="AB27" s="346">
        <v>0</v>
      </c>
    </row>
    <row r="28" spans="1:28" ht="17.25">
      <c r="A28" s="349" t="s">
        <v>540</v>
      </c>
      <c r="B28" s="345">
        <v>325411</v>
      </c>
      <c r="C28" s="346">
        <v>308197</v>
      </c>
      <c r="D28" s="346">
        <v>17214</v>
      </c>
      <c r="E28" s="346">
        <v>385643</v>
      </c>
      <c r="F28" s="346">
        <v>351902</v>
      </c>
      <c r="G28" s="346">
        <v>33741</v>
      </c>
      <c r="H28" s="346">
        <v>350636</v>
      </c>
      <c r="I28" s="346">
        <v>318992</v>
      </c>
      <c r="J28" s="346">
        <v>31644</v>
      </c>
      <c r="K28" s="346">
        <v>257743</v>
      </c>
      <c r="L28" s="346">
        <v>255742</v>
      </c>
      <c r="M28" s="346">
        <v>2001</v>
      </c>
      <c r="N28" s="346">
        <v>311638</v>
      </c>
      <c r="O28" s="346">
        <v>311638</v>
      </c>
      <c r="P28" s="346">
        <v>0</v>
      </c>
      <c r="Q28" s="346">
        <v>331352</v>
      </c>
      <c r="R28" s="346">
        <v>268583</v>
      </c>
      <c r="S28" s="346">
        <v>62769</v>
      </c>
      <c r="T28" s="346">
        <v>287923</v>
      </c>
      <c r="U28" s="346">
        <v>287923</v>
      </c>
      <c r="V28" s="346">
        <v>0</v>
      </c>
      <c r="W28" s="346">
        <v>394540</v>
      </c>
      <c r="X28" s="346">
        <v>373278</v>
      </c>
      <c r="Y28" s="346">
        <v>21262</v>
      </c>
      <c r="Z28" s="346">
        <v>269640</v>
      </c>
      <c r="AA28" s="346">
        <v>269640</v>
      </c>
      <c r="AB28" s="346">
        <v>0</v>
      </c>
    </row>
    <row r="29" spans="1:28" ht="17.25">
      <c r="A29" s="349" t="s">
        <v>541</v>
      </c>
      <c r="B29" s="345">
        <v>318593</v>
      </c>
      <c r="C29" s="346">
        <v>311298</v>
      </c>
      <c r="D29" s="346">
        <v>7295</v>
      </c>
      <c r="E29" s="346">
        <v>373987</v>
      </c>
      <c r="F29" s="346">
        <v>369617</v>
      </c>
      <c r="G29" s="346">
        <v>4370</v>
      </c>
      <c r="H29" s="346">
        <v>334478</v>
      </c>
      <c r="I29" s="346">
        <v>321085</v>
      </c>
      <c r="J29" s="346">
        <v>13393</v>
      </c>
      <c r="K29" s="346">
        <v>269681</v>
      </c>
      <c r="L29" s="346">
        <v>265881</v>
      </c>
      <c r="M29" s="346">
        <v>3800</v>
      </c>
      <c r="N29" s="346">
        <v>312867</v>
      </c>
      <c r="O29" s="346">
        <v>312867</v>
      </c>
      <c r="P29" s="346">
        <v>0</v>
      </c>
      <c r="Q29" s="346">
        <v>277628</v>
      </c>
      <c r="R29" s="346">
        <v>277628</v>
      </c>
      <c r="S29" s="346">
        <v>0</v>
      </c>
      <c r="T29" s="346">
        <v>282308</v>
      </c>
      <c r="U29" s="346">
        <v>282308</v>
      </c>
      <c r="V29" s="346">
        <v>0</v>
      </c>
      <c r="W29" s="346">
        <v>377698</v>
      </c>
      <c r="X29" s="346">
        <v>377586</v>
      </c>
      <c r="Y29" s="346">
        <v>112</v>
      </c>
      <c r="Z29" s="346">
        <v>286219</v>
      </c>
      <c r="AA29" s="346">
        <v>286219</v>
      </c>
      <c r="AB29" s="346">
        <v>0</v>
      </c>
    </row>
    <row r="30" spans="1:28" ht="17.25">
      <c r="A30" s="349" t="s">
        <v>542</v>
      </c>
      <c r="B30" s="345">
        <v>312427</v>
      </c>
      <c r="C30" s="346">
        <v>306220</v>
      </c>
      <c r="D30" s="346">
        <v>6207</v>
      </c>
      <c r="E30" s="346">
        <v>355812</v>
      </c>
      <c r="F30" s="346">
        <v>351353</v>
      </c>
      <c r="G30" s="346">
        <v>4459</v>
      </c>
      <c r="H30" s="346">
        <v>318220</v>
      </c>
      <c r="I30" s="346">
        <v>316066</v>
      </c>
      <c r="J30" s="346">
        <v>2154</v>
      </c>
      <c r="K30" s="346">
        <v>263179</v>
      </c>
      <c r="L30" s="346">
        <v>262967</v>
      </c>
      <c r="M30" s="346">
        <v>212</v>
      </c>
      <c r="N30" s="346">
        <v>310585</v>
      </c>
      <c r="O30" s="346">
        <v>308160</v>
      </c>
      <c r="P30" s="346">
        <v>2425</v>
      </c>
      <c r="Q30" s="346">
        <v>288350</v>
      </c>
      <c r="R30" s="346">
        <v>288350</v>
      </c>
      <c r="S30" s="346">
        <v>0</v>
      </c>
      <c r="T30" s="346">
        <v>280639</v>
      </c>
      <c r="U30" s="346">
        <v>280639</v>
      </c>
      <c r="V30" s="346">
        <v>0</v>
      </c>
      <c r="W30" s="346">
        <v>379358</v>
      </c>
      <c r="X30" s="346">
        <v>376857</v>
      </c>
      <c r="Y30" s="346">
        <v>2501</v>
      </c>
      <c r="Z30" s="346">
        <v>278091</v>
      </c>
      <c r="AA30" s="346">
        <v>278091</v>
      </c>
      <c r="AB30" s="346">
        <v>0</v>
      </c>
    </row>
    <row r="31" spans="1:28" ht="17.25">
      <c r="A31" s="349" t="s">
        <v>543</v>
      </c>
      <c r="B31" s="345">
        <v>506576</v>
      </c>
      <c r="C31" s="346">
        <v>311617</v>
      </c>
      <c r="D31" s="346">
        <v>194959</v>
      </c>
      <c r="E31" s="346">
        <v>370433</v>
      </c>
      <c r="F31" s="346">
        <v>351577</v>
      </c>
      <c r="G31" s="346">
        <v>18856</v>
      </c>
      <c r="H31" s="346">
        <v>503297</v>
      </c>
      <c r="I31" s="346">
        <v>324983</v>
      </c>
      <c r="J31" s="346">
        <v>178314</v>
      </c>
      <c r="K31" s="346">
        <v>335360</v>
      </c>
      <c r="L31" s="346">
        <v>256223</v>
      </c>
      <c r="M31" s="346">
        <v>79137</v>
      </c>
      <c r="N31" s="346">
        <v>432245</v>
      </c>
      <c r="O31" s="346">
        <v>305849</v>
      </c>
      <c r="P31" s="346">
        <v>126396</v>
      </c>
      <c r="Q31" s="346">
        <v>298664</v>
      </c>
      <c r="R31" s="346">
        <v>298664</v>
      </c>
      <c r="S31" s="346">
        <v>0</v>
      </c>
      <c r="T31" s="346">
        <v>315451</v>
      </c>
      <c r="U31" s="346">
        <v>288548</v>
      </c>
      <c r="V31" s="346">
        <v>26903</v>
      </c>
      <c r="W31" s="346">
        <v>712874</v>
      </c>
      <c r="X31" s="346">
        <v>377876</v>
      </c>
      <c r="Y31" s="346">
        <v>334998</v>
      </c>
      <c r="Z31" s="346">
        <v>322688</v>
      </c>
      <c r="AA31" s="346">
        <v>290265</v>
      </c>
      <c r="AB31" s="346">
        <v>32423</v>
      </c>
    </row>
    <row r="32" spans="1:28" ht="17.25">
      <c r="A32" s="349" t="s">
        <v>544</v>
      </c>
      <c r="B32" s="345">
        <v>451820</v>
      </c>
      <c r="C32" s="346">
        <v>306263</v>
      </c>
      <c r="D32" s="346">
        <v>145557</v>
      </c>
      <c r="E32" s="346">
        <v>512966</v>
      </c>
      <c r="F32" s="346">
        <v>313420</v>
      </c>
      <c r="G32" s="346">
        <v>199546</v>
      </c>
      <c r="H32" s="346">
        <v>569951</v>
      </c>
      <c r="I32" s="346">
        <v>316126</v>
      </c>
      <c r="J32" s="346">
        <v>253825</v>
      </c>
      <c r="K32" s="346">
        <v>316857</v>
      </c>
      <c r="L32" s="346">
        <v>253156</v>
      </c>
      <c r="M32" s="346">
        <v>63701</v>
      </c>
      <c r="N32" s="346">
        <v>519869</v>
      </c>
      <c r="O32" s="346">
        <v>301596</v>
      </c>
      <c r="P32" s="346">
        <v>218273</v>
      </c>
      <c r="Q32" s="346">
        <v>559735</v>
      </c>
      <c r="R32" s="346">
        <v>287680</v>
      </c>
      <c r="S32" s="346">
        <v>272055</v>
      </c>
      <c r="T32" s="346">
        <v>581656</v>
      </c>
      <c r="U32" s="346">
        <v>303520</v>
      </c>
      <c r="V32" s="346">
        <v>278136</v>
      </c>
      <c r="W32" s="346">
        <v>606286</v>
      </c>
      <c r="X32" s="346">
        <v>377113</v>
      </c>
      <c r="Y32" s="346">
        <v>229173</v>
      </c>
      <c r="Z32" s="346">
        <v>568251</v>
      </c>
      <c r="AA32" s="346">
        <v>282928</v>
      </c>
      <c r="AB32" s="346">
        <v>285323</v>
      </c>
    </row>
    <row r="33" spans="1:28" ht="17.25">
      <c r="A33" s="349" t="s">
        <v>545</v>
      </c>
      <c r="B33" s="345">
        <v>322898</v>
      </c>
      <c r="C33" s="346">
        <v>307262</v>
      </c>
      <c r="D33" s="346">
        <v>15636</v>
      </c>
      <c r="E33" s="346">
        <v>388836</v>
      </c>
      <c r="F33" s="346">
        <v>333175</v>
      </c>
      <c r="G33" s="346">
        <v>55661</v>
      </c>
      <c r="H33" s="346">
        <v>330976</v>
      </c>
      <c r="I33" s="346">
        <v>313017</v>
      </c>
      <c r="J33" s="346">
        <v>17959</v>
      </c>
      <c r="K33" s="346">
        <v>283649</v>
      </c>
      <c r="L33" s="346">
        <v>251131</v>
      </c>
      <c r="M33" s="346">
        <v>32518</v>
      </c>
      <c r="N33" s="346">
        <v>332410</v>
      </c>
      <c r="O33" s="346">
        <v>305699</v>
      </c>
      <c r="P33" s="346">
        <v>26711</v>
      </c>
      <c r="Q33" s="346">
        <v>287237</v>
      </c>
      <c r="R33" s="346">
        <v>287237</v>
      </c>
      <c r="S33" s="346">
        <v>0</v>
      </c>
      <c r="T33" s="346">
        <v>308145</v>
      </c>
      <c r="U33" s="346">
        <v>300547</v>
      </c>
      <c r="V33" s="346">
        <v>7598</v>
      </c>
      <c r="W33" s="346">
        <v>388365</v>
      </c>
      <c r="X33" s="346">
        <v>377783</v>
      </c>
      <c r="Y33" s="346">
        <v>10582</v>
      </c>
      <c r="Z33" s="346">
        <v>286870</v>
      </c>
      <c r="AA33" s="346">
        <v>279012</v>
      </c>
      <c r="AB33" s="346">
        <v>7858</v>
      </c>
    </row>
    <row r="34" spans="1:28" ht="17.25">
      <c r="A34" s="349" t="s">
        <v>546</v>
      </c>
      <c r="B34" s="345">
        <v>309377</v>
      </c>
      <c r="C34" s="346">
        <v>305974</v>
      </c>
      <c r="D34" s="346">
        <v>3403</v>
      </c>
      <c r="E34" s="346">
        <v>331811</v>
      </c>
      <c r="F34" s="346">
        <v>322204</v>
      </c>
      <c r="G34" s="346">
        <v>9607</v>
      </c>
      <c r="H34" s="346">
        <v>324140</v>
      </c>
      <c r="I34" s="346">
        <v>317302</v>
      </c>
      <c r="J34" s="346">
        <v>6838</v>
      </c>
      <c r="K34" s="346">
        <v>246323</v>
      </c>
      <c r="L34" s="346">
        <v>246323</v>
      </c>
      <c r="M34" s="346">
        <v>0</v>
      </c>
      <c r="N34" s="346">
        <v>304960</v>
      </c>
      <c r="O34" s="346">
        <v>304108</v>
      </c>
      <c r="P34" s="346">
        <v>852</v>
      </c>
      <c r="Q34" s="346">
        <v>285279</v>
      </c>
      <c r="R34" s="346">
        <v>285279</v>
      </c>
      <c r="S34" s="346">
        <v>0</v>
      </c>
      <c r="T34" s="346">
        <v>315191</v>
      </c>
      <c r="U34" s="346">
        <v>314953</v>
      </c>
      <c r="V34" s="346">
        <v>238</v>
      </c>
      <c r="W34" s="346">
        <v>375201</v>
      </c>
      <c r="X34" s="346">
        <v>375201</v>
      </c>
      <c r="Y34" s="346">
        <v>0</v>
      </c>
      <c r="Z34" s="346">
        <v>343274</v>
      </c>
      <c r="AA34" s="346">
        <v>277603</v>
      </c>
      <c r="AB34" s="346">
        <v>65671</v>
      </c>
    </row>
    <row r="35" spans="1:28" ht="17.25">
      <c r="A35" s="349" t="s">
        <v>547</v>
      </c>
      <c r="B35" s="345">
        <v>309631</v>
      </c>
      <c r="C35" s="346">
        <v>308543</v>
      </c>
      <c r="D35" s="346">
        <v>1088</v>
      </c>
      <c r="E35" s="346">
        <v>343496</v>
      </c>
      <c r="F35" s="346">
        <v>343129</v>
      </c>
      <c r="G35" s="346">
        <v>367</v>
      </c>
      <c r="H35" s="346">
        <v>322613</v>
      </c>
      <c r="I35" s="346">
        <v>322000</v>
      </c>
      <c r="J35" s="346">
        <v>613</v>
      </c>
      <c r="K35" s="346">
        <v>253435</v>
      </c>
      <c r="L35" s="346">
        <v>253435</v>
      </c>
      <c r="M35" s="346">
        <v>0</v>
      </c>
      <c r="N35" s="346">
        <v>301407</v>
      </c>
      <c r="O35" s="346">
        <v>301407</v>
      </c>
      <c r="P35" s="346">
        <v>0</v>
      </c>
      <c r="Q35" s="346">
        <v>287826</v>
      </c>
      <c r="R35" s="346">
        <v>287826</v>
      </c>
      <c r="S35" s="346">
        <v>0</v>
      </c>
      <c r="T35" s="346">
        <v>305567</v>
      </c>
      <c r="U35" s="346">
        <v>305567</v>
      </c>
      <c r="V35" s="346">
        <v>0</v>
      </c>
      <c r="W35" s="346">
        <v>378645</v>
      </c>
      <c r="X35" s="346">
        <v>378645</v>
      </c>
      <c r="Y35" s="346">
        <v>0</v>
      </c>
      <c r="Z35" s="346">
        <v>285816</v>
      </c>
      <c r="AA35" s="346">
        <v>278007</v>
      </c>
      <c r="AB35" s="346">
        <v>7809</v>
      </c>
    </row>
    <row r="36" spans="1:28" ht="17.25">
      <c r="A36" s="349" t="s">
        <v>548</v>
      </c>
      <c r="B36" s="345">
        <v>328370</v>
      </c>
      <c r="C36" s="346">
        <v>305970</v>
      </c>
      <c r="D36" s="346">
        <v>22400</v>
      </c>
      <c r="E36" s="346">
        <v>399370</v>
      </c>
      <c r="F36" s="346">
        <v>343030</v>
      </c>
      <c r="G36" s="346">
        <v>56340</v>
      </c>
      <c r="H36" s="346">
        <v>339710</v>
      </c>
      <c r="I36" s="346">
        <v>320137</v>
      </c>
      <c r="J36" s="346">
        <v>19573</v>
      </c>
      <c r="K36" s="346">
        <v>299389</v>
      </c>
      <c r="L36" s="346">
        <v>261655</v>
      </c>
      <c r="M36" s="346">
        <v>37734</v>
      </c>
      <c r="N36" s="346">
        <v>308946</v>
      </c>
      <c r="O36" s="346">
        <v>305660</v>
      </c>
      <c r="P36" s="346">
        <v>3286</v>
      </c>
      <c r="Q36" s="346">
        <v>284573</v>
      </c>
      <c r="R36" s="346">
        <v>284573</v>
      </c>
      <c r="S36" s="346">
        <v>0</v>
      </c>
      <c r="T36" s="346">
        <v>303641</v>
      </c>
      <c r="U36" s="346">
        <v>303641</v>
      </c>
      <c r="V36" s="346">
        <v>0</v>
      </c>
      <c r="W36" s="346">
        <v>689138</v>
      </c>
      <c r="X36" s="346">
        <v>383293</v>
      </c>
      <c r="Y36" s="346">
        <v>305845</v>
      </c>
      <c r="Z36" s="346">
        <v>303504</v>
      </c>
      <c r="AA36" s="346">
        <v>280323</v>
      </c>
      <c r="AB36" s="346">
        <v>23181</v>
      </c>
    </row>
    <row r="37" spans="1:28" ht="17.25">
      <c r="A37" s="349" t="s">
        <v>549</v>
      </c>
      <c r="B37" s="345">
        <v>658502</v>
      </c>
      <c r="C37" s="346">
        <v>306396</v>
      </c>
      <c r="D37" s="346">
        <v>352106</v>
      </c>
      <c r="E37" s="346">
        <v>630548</v>
      </c>
      <c r="F37" s="346">
        <v>335974</v>
      </c>
      <c r="G37" s="346">
        <v>294574</v>
      </c>
      <c r="H37" s="346">
        <v>756116</v>
      </c>
      <c r="I37" s="346">
        <v>319286</v>
      </c>
      <c r="J37" s="346">
        <v>436830</v>
      </c>
      <c r="K37" s="346">
        <v>427764</v>
      </c>
      <c r="L37" s="346">
        <v>274814</v>
      </c>
      <c r="M37" s="346">
        <v>152950</v>
      </c>
      <c r="N37" s="346">
        <v>673845</v>
      </c>
      <c r="O37" s="346">
        <v>304646</v>
      </c>
      <c r="P37" s="346">
        <v>369199</v>
      </c>
      <c r="Q37" s="346">
        <v>607871</v>
      </c>
      <c r="R37" s="346">
        <v>289889</v>
      </c>
      <c r="S37" s="346">
        <v>317982</v>
      </c>
      <c r="T37" s="346">
        <v>515080</v>
      </c>
      <c r="U37" s="346">
        <v>303863</v>
      </c>
      <c r="V37" s="346">
        <v>211217</v>
      </c>
      <c r="W37" s="346">
        <v>688382</v>
      </c>
      <c r="X37" s="346">
        <v>381028</v>
      </c>
      <c r="Y37" s="346">
        <v>307354</v>
      </c>
      <c r="Z37" s="346">
        <v>593337</v>
      </c>
      <c r="AA37" s="346">
        <v>278317</v>
      </c>
      <c r="AB37" s="346">
        <v>315020</v>
      </c>
    </row>
    <row r="38" spans="1:28" ht="17.25">
      <c r="A38" s="350"/>
      <c r="B38" s="351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ht="17.25">
      <c r="A39" s="335" t="s">
        <v>214</v>
      </c>
      <c r="B39" s="351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</row>
    <row r="40" spans="1:28" ht="17.25">
      <c r="A40" s="340" t="s">
        <v>581</v>
      </c>
      <c r="B40" s="351">
        <v>217533</v>
      </c>
      <c r="C40" s="343">
        <v>184331</v>
      </c>
      <c r="D40" s="343">
        <v>33202</v>
      </c>
      <c r="E40" s="343">
        <v>230179</v>
      </c>
      <c r="F40" s="343">
        <v>196159</v>
      </c>
      <c r="G40" s="343">
        <v>34020</v>
      </c>
      <c r="H40" s="343">
        <v>237502</v>
      </c>
      <c r="I40" s="343">
        <v>198343</v>
      </c>
      <c r="J40" s="343">
        <v>39159</v>
      </c>
      <c r="K40" s="343">
        <v>173066</v>
      </c>
      <c r="L40" s="343">
        <v>161994</v>
      </c>
      <c r="M40" s="343">
        <v>11072</v>
      </c>
      <c r="N40" s="343">
        <v>194524</v>
      </c>
      <c r="O40" s="343">
        <v>169597</v>
      </c>
      <c r="P40" s="343">
        <v>24927</v>
      </c>
      <c r="Q40" s="343">
        <v>215045</v>
      </c>
      <c r="R40" s="343">
        <v>183996</v>
      </c>
      <c r="S40" s="343">
        <v>31049</v>
      </c>
      <c r="T40" s="343">
        <v>216141</v>
      </c>
      <c r="U40" s="343">
        <v>189267</v>
      </c>
      <c r="V40" s="343">
        <v>26874</v>
      </c>
      <c r="W40" s="343">
        <v>255303</v>
      </c>
      <c r="X40" s="343">
        <v>206595</v>
      </c>
      <c r="Y40" s="343">
        <v>48708</v>
      </c>
      <c r="Z40" s="343">
        <v>255036</v>
      </c>
      <c r="AA40" s="343">
        <v>203813</v>
      </c>
      <c r="AB40" s="343">
        <v>51223</v>
      </c>
    </row>
    <row r="41" spans="1:28" ht="17.25">
      <c r="A41" s="344"/>
      <c r="B41" s="351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</row>
    <row r="42" spans="1:28" ht="17.25">
      <c r="A42" s="348" t="s">
        <v>583</v>
      </c>
      <c r="B42" s="345">
        <v>208865</v>
      </c>
      <c r="C42" s="346">
        <v>187303</v>
      </c>
      <c r="D42" s="346">
        <v>21562</v>
      </c>
      <c r="E42" s="346">
        <v>250455</v>
      </c>
      <c r="F42" s="346">
        <v>202641</v>
      </c>
      <c r="G42" s="346">
        <v>47814</v>
      </c>
      <c r="H42" s="346">
        <v>197495</v>
      </c>
      <c r="I42" s="346">
        <v>192821</v>
      </c>
      <c r="J42" s="346">
        <v>4674</v>
      </c>
      <c r="K42" s="346">
        <v>164030</v>
      </c>
      <c r="L42" s="346">
        <v>162434</v>
      </c>
      <c r="M42" s="346">
        <v>1596</v>
      </c>
      <c r="N42" s="346">
        <v>163226</v>
      </c>
      <c r="O42" s="346">
        <v>163226</v>
      </c>
      <c r="P42" s="346">
        <v>0</v>
      </c>
      <c r="Q42" s="346">
        <v>177606</v>
      </c>
      <c r="R42" s="346">
        <v>177606</v>
      </c>
      <c r="S42" s="346">
        <v>0</v>
      </c>
      <c r="T42" s="346">
        <v>172475</v>
      </c>
      <c r="U42" s="346">
        <v>172475</v>
      </c>
      <c r="V42" s="346">
        <v>0</v>
      </c>
      <c r="W42" s="346">
        <v>211330</v>
      </c>
      <c r="X42" s="346">
        <v>195085</v>
      </c>
      <c r="Y42" s="346">
        <v>16245</v>
      </c>
      <c r="Z42" s="346">
        <v>190482</v>
      </c>
      <c r="AA42" s="346">
        <v>190482</v>
      </c>
      <c r="AB42" s="346">
        <v>0</v>
      </c>
    </row>
    <row r="43" spans="1:28" ht="17.25">
      <c r="A43" s="349" t="s">
        <v>539</v>
      </c>
      <c r="B43" s="345">
        <v>185435</v>
      </c>
      <c r="C43" s="346">
        <v>183763</v>
      </c>
      <c r="D43" s="346">
        <v>1672</v>
      </c>
      <c r="E43" s="346">
        <v>212781</v>
      </c>
      <c r="F43" s="346">
        <v>207552</v>
      </c>
      <c r="G43" s="346">
        <v>5229</v>
      </c>
      <c r="H43" s="346">
        <v>200211</v>
      </c>
      <c r="I43" s="346">
        <v>199402</v>
      </c>
      <c r="J43" s="346">
        <v>809</v>
      </c>
      <c r="K43" s="346">
        <v>155237</v>
      </c>
      <c r="L43" s="346">
        <v>155098</v>
      </c>
      <c r="M43" s="346">
        <v>139</v>
      </c>
      <c r="N43" s="346">
        <v>164625</v>
      </c>
      <c r="O43" s="346">
        <v>164625</v>
      </c>
      <c r="P43" s="346">
        <v>0</v>
      </c>
      <c r="Q43" s="346">
        <v>176192</v>
      </c>
      <c r="R43" s="346">
        <v>176192</v>
      </c>
      <c r="S43" s="346">
        <v>0</v>
      </c>
      <c r="T43" s="346">
        <v>208647</v>
      </c>
      <c r="U43" s="346">
        <v>194617</v>
      </c>
      <c r="V43" s="346">
        <v>14030</v>
      </c>
      <c r="W43" s="346">
        <v>205712</v>
      </c>
      <c r="X43" s="346">
        <v>205712</v>
      </c>
      <c r="Y43" s="346">
        <v>0</v>
      </c>
      <c r="Z43" s="346">
        <v>203376</v>
      </c>
      <c r="AA43" s="346">
        <v>203376</v>
      </c>
      <c r="AB43" s="346">
        <v>0</v>
      </c>
    </row>
    <row r="44" spans="1:28" ht="17.25">
      <c r="A44" s="349" t="s">
        <v>540</v>
      </c>
      <c r="B44" s="345">
        <v>191099</v>
      </c>
      <c r="C44" s="346">
        <v>185145</v>
      </c>
      <c r="D44" s="346">
        <v>5954</v>
      </c>
      <c r="E44" s="346">
        <v>198247</v>
      </c>
      <c r="F44" s="346">
        <v>194767</v>
      </c>
      <c r="G44" s="346">
        <v>3480</v>
      </c>
      <c r="H44" s="346">
        <v>221272</v>
      </c>
      <c r="I44" s="346">
        <v>201902</v>
      </c>
      <c r="J44" s="346">
        <v>19370</v>
      </c>
      <c r="K44" s="346">
        <v>165355</v>
      </c>
      <c r="L44" s="346">
        <v>165005</v>
      </c>
      <c r="M44" s="346">
        <v>350</v>
      </c>
      <c r="N44" s="346">
        <v>166881</v>
      </c>
      <c r="O44" s="346">
        <v>166881</v>
      </c>
      <c r="P44" s="346">
        <v>0</v>
      </c>
      <c r="Q44" s="346">
        <v>220091</v>
      </c>
      <c r="R44" s="346">
        <v>174202</v>
      </c>
      <c r="S44" s="346">
        <v>45889</v>
      </c>
      <c r="T44" s="346">
        <v>181077</v>
      </c>
      <c r="U44" s="346">
        <v>181077</v>
      </c>
      <c r="V44" s="346">
        <v>0</v>
      </c>
      <c r="W44" s="346">
        <v>213035</v>
      </c>
      <c r="X44" s="346">
        <v>203894</v>
      </c>
      <c r="Y44" s="346">
        <v>9141</v>
      </c>
      <c r="Z44" s="346">
        <v>196777</v>
      </c>
      <c r="AA44" s="346">
        <v>196777</v>
      </c>
      <c r="AB44" s="346">
        <v>0</v>
      </c>
    </row>
    <row r="45" spans="1:28" ht="17.25">
      <c r="A45" s="349" t="s">
        <v>541</v>
      </c>
      <c r="B45" s="345">
        <v>192256</v>
      </c>
      <c r="C45" s="346">
        <v>188070</v>
      </c>
      <c r="D45" s="346">
        <v>4186</v>
      </c>
      <c r="E45" s="346">
        <v>208126</v>
      </c>
      <c r="F45" s="346">
        <v>202988</v>
      </c>
      <c r="G45" s="346">
        <v>5138</v>
      </c>
      <c r="H45" s="346">
        <v>209453</v>
      </c>
      <c r="I45" s="346">
        <v>203856</v>
      </c>
      <c r="J45" s="346">
        <v>5597</v>
      </c>
      <c r="K45" s="346">
        <v>172238</v>
      </c>
      <c r="L45" s="346">
        <v>170753</v>
      </c>
      <c r="M45" s="346">
        <v>1485</v>
      </c>
      <c r="N45" s="346">
        <v>169068</v>
      </c>
      <c r="O45" s="346">
        <v>169068</v>
      </c>
      <c r="P45" s="346">
        <v>0</v>
      </c>
      <c r="Q45" s="346">
        <v>173113</v>
      </c>
      <c r="R45" s="346">
        <v>173113</v>
      </c>
      <c r="S45" s="346">
        <v>0</v>
      </c>
      <c r="T45" s="346">
        <v>188271</v>
      </c>
      <c r="U45" s="346">
        <v>188271</v>
      </c>
      <c r="V45" s="346">
        <v>0</v>
      </c>
      <c r="W45" s="346">
        <v>217848</v>
      </c>
      <c r="X45" s="346">
        <v>217409</v>
      </c>
      <c r="Y45" s="346">
        <v>439</v>
      </c>
      <c r="Z45" s="346">
        <v>209398</v>
      </c>
      <c r="AA45" s="346">
        <v>209398</v>
      </c>
      <c r="AB45" s="346">
        <v>0</v>
      </c>
    </row>
    <row r="46" spans="1:28" ht="17.25">
      <c r="A46" s="349" t="s">
        <v>542</v>
      </c>
      <c r="B46" s="345">
        <v>191933</v>
      </c>
      <c r="C46" s="346">
        <v>186739</v>
      </c>
      <c r="D46" s="346">
        <v>5194</v>
      </c>
      <c r="E46" s="346">
        <v>209297</v>
      </c>
      <c r="F46" s="346">
        <v>208571</v>
      </c>
      <c r="G46" s="346">
        <v>726</v>
      </c>
      <c r="H46" s="346">
        <v>201245</v>
      </c>
      <c r="I46" s="346">
        <v>199461</v>
      </c>
      <c r="J46" s="346">
        <v>1784</v>
      </c>
      <c r="K46" s="346">
        <v>172321</v>
      </c>
      <c r="L46" s="346">
        <v>172269</v>
      </c>
      <c r="M46" s="346">
        <v>52</v>
      </c>
      <c r="N46" s="346">
        <v>165518</v>
      </c>
      <c r="O46" s="346">
        <v>164310</v>
      </c>
      <c r="P46" s="346">
        <v>1208</v>
      </c>
      <c r="Q46" s="346">
        <v>190185</v>
      </c>
      <c r="R46" s="346">
        <v>190185</v>
      </c>
      <c r="S46" s="346">
        <v>0</v>
      </c>
      <c r="T46" s="346">
        <v>169649</v>
      </c>
      <c r="U46" s="346">
        <v>169649</v>
      </c>
      <c r="V46" s="346">
        <v>0</v>
      </c>
      <c r="W46" s="346">
        <v>196621</v>
      </c>
      <c r="X46" s="346">
        <v>196258</v>
      </c>
      <c r="Y46" s="346">
        <v>363</v>
      </c>
      <c r="Z46" s="346">
        <v>200062</v>
      </c>
      <c r="AA46" s="346">
        <v>200062</v>
      </c>
      <c r="AB46" s="346">
        <v>0</v>
      </c>
    </row>
    <row r="47" spans="1:28" ht="17.25">
      <c r="A47" s="349" t="s">
        <v>543</v>
      </c>
      <c r="B47" s="345">
        <v>276782</v>
      </c>
      <c r="C47" s="346">
        <v>189532</v>
      </c>
      <c r="D47" s="346">
        <v>87250</v>
      </c>
      <c r="E47" s="346">
        <v>215467</v>
      </c>
      <c r="F47" s="346">
        <v>210673</v>
      </c>
      <c r="G47" s="346">
        <v>4794</v>
      </c>
      <c r="H47" s="346">
        <v>273387</v>
      </c>
      <c r="I47" s="346">
        <v>201779</v>
      </c>
      <c r="J47" s="346">
        <v>71608</v>
      </c>
      <c r="K47" s="346">
        <v>178431</v>
      </c>
      <c r="L47" s="346">
        <v>155260</v>
      </c>
      <c r="M47" s="346">
        <v>23171</v>
      </c>
      <c r="N47" s="346">
        <v>210460</v>
      </c>
      <c r="O47" s="346">
        <v>174262</v>
      </c>
      <c r="P47" s="346">
        <v>36198</v>
      </c>
      <c r="Q47" s="346">
        <v>185000</v>
      </c>
      <c r="R47" s="346">
        <v>185000</v>
      </c>
      <c r="S47" s="346">
        <v>0</v>
      </c>
      <c r="T47" s="346">
        <v>209559</v>
      </c>
      <c r="U47" s="346">
        <v>186701</v>
      </c>
      <c r="V47" s="346">
        <v>22858</v>
      </c>
      <c r="W47" s="346">
        <v>272420</v>
      </c>
      <c r="X47" s="346">
        <v>216763</v>
      </c>
      <c r="Y47" s="346">
        <v>55657</v>
      </c>
      <c r="Z47" s="346">
        <v>238157</v>
      </c>
      <c r="AA47" s="346">
        <v>205615</v>
      </c>
      <c r="AB47" s="346">
        <v>32542</v>
      </c>
    </row>
    <row r="48" spans="1:28" ht="17.25">
      <c r="A48" s="349" t="s">
        <v>544</v>
      </c>
      <c r="B48" s="345">
        <v>260391</v>
      </c>
      <c r="C48" s="346">
        <v>183493</v>
      </c>
      <c r="D48" s="346">
        <v>76898</v>
      </c>
      <c r="E48" s="346">
        <v>290940</v>
      </c>
      <c r="F48" s="346">
        <v>182691</v>
      </c>
      <c r="G48" s="346">
        <v>108249</v>
      </c>
      <c r="H48" s="346">
        <v>329021</v>
      </c>
      <c r="I48" s="346">
        <v>197872</v>
      </c>
      <c r="J48" s="346">
        <v>131149</v>
      </c>
      <c r="K48" s="346">
        <v>196078</v>
      </c>
      <c r="L48" s="346">
        <v>162049</v>
      </c>
      <c r="M48" s="346">
        <v>34029</v>
      </c>
      <c r="N48" s="346">
        <v>271773</v>
      </c>
      <c r="O48" s="346">
        <v>173115</v>
      </c>
      <c r="P48" s="346">
        <v>98658</v>
      </c>
      <c r="Q48" s="346">
        <v>343959</v>
      </c>
      <c r="R48" s="346">
        <v>189212</v>
      </c>
      <c r="S48" s="346">
        <v>154747</v>
      </c>
      <c r="T48" s="346">
        <v>361673</v>
      </c>
      <c r="U48" s="346">
        <v>198729</v>
      </c>
      <c r="V48" s="346">
        <v>162944</v>
      </c>
      <c r="W48" s="346">
        <v>403246</v>
      </c>
      <c r="X48" s="346">
        <v>216318</v>
      </c>
      <c r="Y48" s="346">
        <v>186928</v>
      </c>
      <c r="Z48" s="346">
        <v>430420</v>
      </c>
      <c r="AA48" s="346">
        <v>207338</v>
      </c>
      <c r="AB48" s="346">
        <v>223082</v>
      </c>
    </row>
    <row r="49" spans="1:28" ht="17.25">
      <c r="A49" s="349" t="s">
        <v>545</v>
      </c>
      <c r="B49" s="345">
        <v>192054</v>
      </c>
      <c r="C49" s="346">
        <v>182645</v>
      </c>
      <c r="D49" s="346">
        <v>9409</v>
      </c>
      <c r="E49" s="346">
        <v>236407</v>
      </c>
      <c r="F49" s="346">
        <v>178653</v>
      </c>
      <c r="G49" s="346">
        <v>57754</v>
      </c>
      <c r="H49" s="346">
        <v>204206</v>
      </c>
      <c r="I49" s="346">
        <v>194740</v>
      </c>
      <c r="J49" s="346">
        <v>9466</v>
      </c>
      <c r="K49" s="346">
        <v>162024</v>
      </c>
      <c r="L49" s="346">
        <v>157336</v>
      </c>
      <c r="M49" s="346">
        <v>4688</v>
      </c>
      <c r="N49" s="346">
        <v>196096</v>
      </c>
      <c r="O49" s="346">
        <v>172311</v>
      </c>
      <c r="P49" s="346">
        <v>23785</v>
      </c>
      <c r="Q49" s="346">
        <v>185798</v>
      </c>
      <c r="R49" s="346">
        <v>185798</v>
      </c>
      <c r="S49" s="346">
        <v>0</v>
      </c>
      <c r="T49" s="346">
        <v>194538</v>
      </c>
      <c r="U49" s="346">
        <v>193058</v>
      </c>
      <c r="V49" s="346">
        <v>1480</v>
      </c>
      <c r="W49" s="346">
        <v>205125</v>
      </c>
      <c r="X49" s="346">
        <v>202404</v>
      </c>
      <c r="Y49" s="346">
        <v>2721</v>
      </c>
      <c r="Z49" s="346">
        <v>209099</v>
      </c>
      <c r="AA49" s="346">
        <v>202827</v>
      </c>
      <c r="AB49" s="346">
        <v>6272</v>
      </c>
    </row>
    <row r="50" spans="1:28" ht="17.25">
      <c r="A50" s="349" t="s">
        <v>546</v>
      </c>
      <c r="B50" s="345">
        <v>184159</v>
      </c>
      <c r="C50" s="346">
        <v>182403</v>
      </c>
      <c r="D50" s="346">
        <v>1756</v>
      </c>
      <c r="E50" s="346">
        <v>180427</v>
      </c>
      <c r="F50" s="346">
        <v>167000</v>
      </c>
      <c r="G50" s="346">
        <v>13427</v>
      </c>
      <c r="H50" s="346">
        <v>200562</v>
      </c>
      <c r="I50" s="346">
        <v>195403</v>
      </c>
      <c r="J50" s="346">
        <v>5159</v>
      </c>
      <c r="K50" s="346">
        <v>156050</v>
      </c>
      <c r="L50" s="346">
        <v>156050</v>
      </c>
      <c r="M50" s="346">
        <v>0</v>
      </c>
      <c r="N50" s="346">
        <v>168790</v>
      </c>
      <c r="O50" s="346">
        <v>166854</v>
      </c>
      <c r="P50" s="346">
        <v>1936</v>
      </c>
      <c r="Q50" s="346">
        <v>187232</v>
      </c>
      <c r="R50" s="346">
        <v>187232</v>
      </c>
      <c r="S50" s="346">
        <v>0</v>
      </c>
      <c r="T50" s="346">
        <v>198442</v>
      </c>
      <c r="U50" s="346">
        <v>198187</v>
      </c>
      <c r="V50" s="346">
        <v>255</v>
      </c>
      <c r="W50" s="346">
        <v>204693</v>
      </c>
      <c r="X50" s="346">
        <v>204693</v>
      </c>
      <c r="Y50" s="346">
        <v>0</v>
      </c>
      <c r="Z50" s="346">
        <v>273759</v>
      </c>
      <c r="AA50" s="346">
        <v>208330</v>
      </c>
      <c r="AB50" s="346">
        <v>65429</v>
      </c>
    </row>
    <row r="51" spans="1:28" ht="17.25">
      <c r="A51" s="349" t="s">
        <v>547</v>
      </c>
      <c r="B51" s="345">
        <v>183819</v>
      </c>
      <c r="C51" s="346">
        <v>181971</v>
      </c>
      <c r="D51" s="346">
        <v>1848</v>
      </c>
      <c r="E51" s="346">
        <v>181296</v>
      </c>
      <c r="F51" s="346">
        <v>180872</v>
      </c>
      <c r="G51" s="346">
        <v>424</v>
      </c>
      <c r="H51" s="346">
        <v>198572</v>
      </c>
      <c r="I51" s="346">
        <v>198100</v>
      </c>
      <c r="J51" s="346">
        <v>472</v>
      </c>
      <c r="K51" s="346">
        <v>158762</v>
      </c>
      <c r="L51" s="346">
        <v>158762</v>
      </c>
      <c r="M51" s="346">
        <v>0</v>
      </c>
      <c r="N51" s="346">
        <v>174477</v>
      </c>
      <c r="O51" s="346">
        <v>174477</v>
      </c>
      <c r="P51" s="346">
        <v>0</v>
      </c>
      <c r="Q51" s="346">
        <v>179124</v>
      </c>
      <c r="R51" s="346">
        <v>179124</v>
      </c>
      <c r="S51" s="346">
        <v>0</v>
      </c>
      <c r="T51" s="346">
        <v>198320</v>
      </c>
      <c r="U51" s="346">
        <v>198320</v>
      </c>
      <c r="V51" s="346">
        <v>0</v>
      </c>
      <c r="W51" s="346">
        <v>198668</v>
      </c>
      <c r="X51" s="346">
        <v>198668</v>
      </c>
      <c r="Y51" s="346">
        <v>0</v>
      </c>
      <c r="Z51" s="346">
        <v>211332</v>
      </c>
      <c r="AA51" s="346">
        <v>203597</v>
      </c>
      <c r="AB51" s="346">
        <v>7735</v>
      </c>
    </row>
    <row r="52" spans="1:28" ht="17.25">
      <c r="A52" s="349" t="s">
        <v>548</v>
      </c>
      <c r="B52" s="345">
        <v>188287</v>
      </c>
      <c r="C52" s="346">
        <v>181252</v>
      </c>
      <c r="D52" s="346">
        <v>7035</v>
      </c>
      <c r="E52" s="346">
        <v>257489</v>
      </c>
      <c r="F52" s="346">
        <v>199088</v>
      </c>
      <c r="G52" s="346">
        <v>58401</v>
      </c>
      <c r="H52" s="346">
        <v>209592</v>
      </c>
      <c r="I52" s="346">
        <v>197366</v>
      </c>
      <c r="J52" s="346">
        <v>12226</v>
      </c>
      <c r="K52" s="346">
        <v>177222</v>
      </c>
      <c r="L52" s="346">
        <v>163542</v>
      </c>
      <c r="M52" s="346">
        <v>13680</v>
      </c>
      <c r="N52" s="346">
        <v>185794</v>
      </c>
      <c r="O52" s="346">
        <v>175094</v>
      </c>
      <c r="P52" s="346">
        <v>10700</v>
      </c>
      <c r="Q52" s="346">
        <v>192761</v>
      </c>
      <c r="R52" s="346">
        <v>192761</v>
      </c>
      <c r="S52" s="346">
        <v>0</v>
      </c>
      <c r="T52" s="346">
        <v>196591</v>
      </c>
      <c r="U52" s="346">
        <v>196591</v>
      </c>
      <c r="V52" s="346">
        <v>0</v>
      </c>
      <c r="W52" s="346">
        <v>259428</v>
      </c>
      <c r="X52" s="346">
        <v>208484</v>
      </c>
      <c r="Y52" s="346">
        <v>50944</v>
      </c>
      <c r="Z52" s="346">
        <v>230255</v>
      </c>
      <c r="AA52" s="346">
        <v>207996</v>
      </c>
      <c r="AB52" s="346">
        <v>22259</v>
      </c>
    </row>
    <row r="53" spans="1:28" ht="17.25">
      <c r="A53" s="352" t="s">
        <v>549</v>
      </c>
      <c r="B53" s="353">
        <v>357346</v>
      </c>
      <c r="C53" s="354">
        <v>179088</v>
      </c>
      <c r="D53" s="354">
        <v>178258</v>
      </c>
      <c r="E53" s="354">
        <v>368420</v>
      </c>
      <c r="F53" s="354">
        <v>190339</v>
      </c>
      <c r="G53" s="354">
        <v>178081</v>
      </c>
      <c r="H53" s="354">
        <v>405046</v>
      </c>
      <c r="I53" s="354">
        <v>197416</v>
      </c>
      <c r="J53" s="354">
        <v>207630</v>
      </c>
      <c r="K53" s="354">
        <v>218944</v>
      </c>
      <c r="L53" s="354">
        <v>164476</v>
      </c>
      <c r="M53" s="354">
        <v>54468</v>
      </c>
      <c r="N53" s="354">
        <v>304283</v>
      </c>
      <c r="O53" s="354">
        <v>171956</v>
      </c>
      <c r="P53" s="354">
        <v>132327</v>
      </c>
      <c r="Q53" s="354">
        <v>403578</v>
      </c>
      <c r="R53" s="354">
        <v>203289</v>
      </c>
      <c r="S53" s="354">
        <v>200289</v>
      </c>
      <c r="T53" s="354">
        <v>340273</v>
      </c>
      <c r="U53" s="354">
        <v>200542</v>
      </c>
      <c r="V53" s="354">
        <v>139731</v>
      </c>
      <c r="W53" s="354">
        <v>466422</v>
      </c>
      <c r="X53" s="354">
        <v>212990</v>
      </c>
      <c r="Y53" s="354">
        <v>253432</v>
      </c>
      <c r="Z53" s="354">
        <v>468813</v>
      </c>
      <c r="AA53" s="354">
        <v>210167</v>
      </c>
      <c r="AB53" s="354">
        <v>258646</v>
      </c>
    </row>
    <row r="54" spans="1:28" ht="17.25">
      <c r="A54" s="350" t="s">
        <v>102</v>
      </c>
      <c r="B54" s="350"/>
      <c r="C54" s="350"/>
      <c r="D54" s="350"/>
      <c r="E54" s="350"/>
      <c r="F54" s="350"/>
      <c r="G54" s="350"/>
      <c r="H54" s="350"/>
      <c r="J54" s="350"/>
      <c r="K54" s="350"/>
      <c r="L54" s="350"/>
      <c r="M54" s="350"/>
      <c r="N54" s="350"/>
      <c r="O54" s="350"/>
      <c r="P54" s="355"/>
      <c r="Q54" s="350"/>
      <c r="R54" s="350"/>
      <c r="S54" s="350" t="s">
        <v>363</v>
      </c>
      <c r="T54" s="350" t="s">
        <v>364</v>
      </c>
      <c r="U54" s="350"/>
      <c r="V54" s="350"/>
      <c r="W54" s="350"/>
      <c r="X54" s="350"/>
      <c r="Y54" s="350" t="s">
        <v>363</v>
      </c>
      <c r="Z54" s="350"/>
      <c r="AA54" s="350"/>
      <c r="AB54" s="350"/>
    </row>
  </sheetData>
  <sheetProtection/>
  <mergeCells count="10">
    <mergeCell ref="A2:AB2"/>
    <mergeCell ref="B4:D5"/>
    <mergeCell ref="E4:G5"/>
    <mergeCell ref="H5:J5"/>
    <mergeCell ref="K5:M5"/>
    <mergeCell ref="N5:P5"/>
    <mergeCell ref="Q5:S5"/>
    <mergeCell ref="T5:V5"/>
    <mergeCell ref="W5:Y5"/>
    <mergeCell ref="Z5:AB5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50" r:id="rId2"/>
  <colBreaks count="1" manualBreakCount="1">
    <brk id="13" max="61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view="pageBreakPreview" zoomScale="60" zoomScalePageLayoutView="0" workbookViewId="0" topLeftCell="A1">
      <pane ySplit="6" topLeftCell="A7" activePane="bottomLeft" state="frozen"/>
      <selection pane="topLeft" activeCell="A2" sqref="A2:W2"/>
      <selection pane="bottomLeft" activeCell="P73" sqref="P73"/>
    </sheetView>
  </sheetViews>
  <sheetFormatPr defaultColWidth="8.8984375" defaultRowHeight="15"/>
  <cols>
    <col min="1" max="1" width="18.8984375" style="87" customWidth="1"/>
    <col min="2" max="28" width="12.5" style="87" customWidth="1"/>
    <col min="29" max="16384" width="8.8984375" style="87" customWidth="1"/>
  </cols>
  <sheetData>
    <row r="1" spans="1:28" ht="21">
      <c r="A1" s="356" t="s">
        <v>44</v>
      </c>
      <c r="B1" s="769"/>
      <c r="C1" s="769"/>
      <c r="D1" s="769"/>
      <c r="E1" s="769"/>
      <c r="F1" s="769"/>
      <c r="G1" s="357"/>
      <c r="H1" s="358"/>
      <c r="I1" s="358"/>
      <c r="J1" s="358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359"/>
      <c r="AB1" s="360" t="s">
        <v>215</v>
      </c>
    </row>
    <row r="2" spans="1:28" ht="21">
      <c r="A2" s="770" t="s">
        <v>568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770"/>
    </row>
    <row r="3" spans="1:28" ht="18" thickBot="1">
      <c r="A3" s="361" t="s">
        <v>95</v>
      </c>
      <c r="B3" s="361"/>
      <c r="C3" s="361"/>
      <c r="D3" s="361"/>
      <c r="E3" s="361"/>
      <c r="F3" s="361"/>
      <c r="G3" s="361"/>
      <c r="H3" s="361"/>
      <c r="I3" s="361"/>
      <c r="J3" s="362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362" t="s">
        <v>31</v>
      </c>
    </row>
    <row r="4" spans="1:28" ht="17.25">
      <c r="A4" s="363" t="s">
        <v>97</v>
      </c>
      <c r="B4" s="364" t="s">
        <v>266</v>
      </c>
      <c r="C4" s="365"/>
      <c r="D4" s="366"/>
      <c r="E4" s="366"/>
      <c r="F4" s="366"/>
      <c r="G4" s="366"/>
      <c r="H4" s="366"/>
      <c r="I4" s="366"/>
      <c r="J4" s="366"/>
      <c r="K4" s="366"/>
      <c r="L4" s="367" t="s">
        <v>210</v>
      </c>
      <c r="M4" s="367"/>
      <c r="N4" s="367"/>
      <c r="O4" s="367" t="s">
        <v>211</v>
      </c>
      <c r="P4" s="367"/>
      <c r="Q4" s="367"/>
      <c r="R4" s="367" t="s">
        <v>212</v>
      </c>
      <c r="S4" s="366"/>
      <c r="T4" s="366"/>
      <c r="U4" s="366"/>
      <c r="V4" s="366"/>
      <c r="W4" s="366"/>
      <c r="X4" s="366"/>
      <c r="Y4" s="366"/>
      <c r="Z4" s="366"/>
      <c r="AA4" s="366"/>
      <c r="AB4" s="366"/>
    </row>
    <row r="5" spans="1:28" ht="17.25">
      <c r="A5" s="368" t="s">
        <v>99</v>
      </c>
      <c r="B5" s="767" t="s">
        <v>64</v>
      </c>
      <c r="C5" s="767"/>
      <c r="D5" s="768"/>
      <c r="E5" s="766" t="s">
        <v>65</v>
      </c>
      <c r="F5" s="767"/>
      <c r="G5" s="768"/>
      <c r="H5" s="766" t="s">
        <v>66</v>
      </c>
      <c r="I5" s="767"/>
      <c r="J5" s="767"/>
      <c r="K5" s="766" t="s">
        <v>67</v>
      </c>
      <c r="L5" s="767"/>
      <c r="M5" s="768"/>
      <c r="N5" s="766" t="s">
        <v>68</v>
      </c>
      <c r="O5" s="767"/>
      <c r="P5" s="768"/>
      <c r="Q5" s="766" t="s">
        <v>69</v>
      </c>
      <c r="R5" s="767"/>
      <c r="S5" s="768"/>
      <c r="T5" s="766" t="s">
        <v>70</v>
      </c>
      <c r="U5" s="767"/>
      <c r="V5" s="768"/>
      <c r="W5" s="766" t="s">
        <v>71</v>
      </c>
      <c r="X5" s="767"/>
      <c r="Y5" s="768"/>
      <c r="Z5" s="766" t="s">
        <v>72</v>
      </c>
      <c r="AA5" s="767"/>
      <c r="AB5" s="767"/>
    </row>
    <row r="6" spans="1:28" ht="16.5" customHeight="1">
      <c r="A6" s="369" t="s">
        <v>100</v>
      </c>
      <c r="B6" s="370" t="s">
        <v>362</v>
      </c>
      <c r="C6" s="371" t="s">
        <v>113</v>
      </c>
      <c r="D6" s="371" t="s">
        <v>114</v>
      </c>
      <c r="E6" s="370" t="s">
        <v>362</v>
      </c>
      <c r="F6" s="371" t="s">
        <v>113</v>
      </c>
      <c r="G6" s="371" t="s">
        <v>114</v>
      </c>
      <c r="H6" s="370" t="s">
        <v>362</v>
      </c>
      <c r="I6" s="371" t="s">
        <v>113</v>
      </c>
      <c r="J6" s="371" t="s">
        <v>114</v>
      </c>
      <c r="K6" s="372" t="s">
        <v>362</v>
      </c>
      <c r="L6" s="373" t="s">
        <v>113</v>
      </c>
      <c r="M6" s="373" t="s">
        <v>114</v>
      </c>
      <c r="N6" s="372" t="s">
        <v>362</v>
      </c>
      <c r="O6" s="373" t="s">
        <v>113</v>
      </c>
      <c r="P6" s="374" t="s">
        <v>114</v>
      </c>
      <c r="Q6" s="375" t="s">
        <v>362</v>
      </c>
      <c r="R6" s="371" t="s">
        <v>113</v>
      </c>
      <c r="S6" s="376" t="s">
        <v>114</v>
      </c>
      <c r="T6" s="375" t="s">
        <v>362</v>
      </c>
      <c r="U6" s="371" t="s">
        <v>113</v>
      </c>
      <c r="V6" s="371" t="s">
        <v>114</v>
      </c>
      <c r="W6" s="377" t="s">
        <v>362</v>
      </c>
      <c r="X6" s="371" t="s">
        <v>113</v>
      </c>
      <c r="Y6" s="371" t="s">
        <v>114</v>
      </c>
      <c r="Z6" s="370" t="s">
        <v>362</v>
      </c>
      <c r="AA6" s="371" t="s">
        <v>113</v>
      </c>
      <c r="AB6" s="371" t="s">
        <v>114</v>
      </c>
    </row>
    <row r="7" spans="1:28" ht="17.25">
      <c r="A7" s="335" t="s">
        <v>216</v>
      </c>
      <c r="B7" s="336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8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</row>
    <row r="8" spans="1:28" ht="17.25">
      <c r="A8" s="340" t="s">
        <v>582</v>
      </c>
      <c r="B8" s="341" t="s">
        <v>586</v>
      </c>
      <c r="C8" s="342" t="s">
        <v>586</v>
      </c>
      <c r="D8" s="342" t="s">
        <v>586</v>
      </c>
      <c r="E8" s="342">
        <v>343249</v>
      </c>
      <c r="F8" s="342">
        <v>277989</v>
      </c>
      <c r="G8" s="342">
        <v>65260</v>
      </c>
      <c r="H8" s="342">
        <v>347869</v>
      </c>
      <c r="I8" s="342">
        <v>282986</v>
      </c>
      <c r="J8" s="342">
        <v>64883</v>
      </c>
      <c r="K8" s="342">
        <v>372260</v>
      </c>
      <c r="L8" s="342">
        <v>301751</v>
      </c>
      <c r="M8" s="342">
        <v>70509</v>
      </c>
      <c r="N8" s="342">
        <v>401219</v>
      </c>
      <c r="O8" s="342">
        <v>314489</v>
      </c>
      <c r="P8" s="342">
        <v>86730</v>
      </c>
      <c r="Q8" s="343">
        <v>460288</v>
      </c>
      <c r="R8" s="343">
        <v>337752</v>
      </c>
      <c r="S8" s="343">
        <v>122536</v>
      </c>
      <c r="T8" s="343">
        <v>351639</v>
      </c>
      <c r="U8" s="343">
        <v>269637</v>
      </c>
      <c r="V8" s="343">
        <v>82002</v>
      </c>
      <c r="W8" s="343">
        <v>429311</v>
      </c>
      <c r="X8" s="343">
        <v>334606</v>
      </c>
      <c r="Y8" s="343">
        <v>94705</v>
      </c>
      <c r="Z8" s="343">
        <v>388743</v>
      </c>
      <c r="AA8" s="343">
        <v>303013</v>
      </c>
      <c r="AB8" s="343">
        <v>85730</v>
      </c>
    </row>
    <row r="9" spans="1:28" ht="17.25">
      <c r="A9" s="344"/>
      <c r="B9" s="345"/>
      <c r="C9" s="346"/>
      <c r="D9" s="346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</row>
    <row r="10" spans="1:28" ht="17.25">
      <c r="A10" s="348" t="s">
        <v>584</v>
      </c>
      <c r="B10" s="345" t="s">
        <v>586</v>
      </c>
      <c r="C10" s="346" t="s">
        <v>586</v>
      </c>
      <c r="D10" s="346" t="s">
        <v>586</v>
      </c>
      <c r="E10" s="346">
        <v>271607</v>
      </c>
      <c r="F10" s="346">
        <v>271265</v>
      </c>
      <c r="G10" s="346">
        <v>342</v>
      </c>
      <c r="H10" s="346">
        <v>312773</v>
      </c>
      <c r="I10" s="346">
        <v>283182</v>
      </c>
      <c r="J10" s="346">
        <v>29591</v>
      </c>
      <c r="K10" s="346">
        <v>337304</v>
      </c>
      <c r="L10" s="346">
        <v>307501</v>
      </c>
      <c r="M10" s="346">
        <v>29803</v>
      </c>
      <c r="N10" s="346">
        <v>305889</v>
      </c>
      <c r="O10" s="346">
        <v>305889</v>
      </c>
      <c r="P10" s="346">
        <v>0</v>
      </c>
      <c r="Q10" s="346">
        <v>306835</v>
      </c>
      <c r="R10" s="346">
        <v>306319</v>
      </c>
      <c r="S10" s="346">
        <v>516</v>
      </c>
      <c r="T10" s="346">
        <v>265597</v>
      </c>
      <c r="U10" s="346">
        <v>265597</v>
      </c>
      <c r="V10" s="346">
        <v>0</v>
      </c>
      <c r="W10" s="346">
        <v>346711</v>
      </c>
      <c r="X10" s="346">
        <v>346711</v>
      </c>
      <c r="Y10" s="346">
        <v>0</v>
      </c>
      <c r="Z10" s="346">
        <v>290328</v>
      </c>
      <c r="AA10" s="346">
        <v>289810</v>
      </c>
      <c r="AB10" s="346">
        <v>518</v>
      </c>
    </row>
    <row r="11" spans="1:28" ht="17.25">
      <c r="A11" s="349" t="s">
        <v>539</v>
      </c>
      <c r="B11" s="345" t="s">
        <v>586</v>
      </c>
      <c r="C11" s="346" t="s">
        <v>586</v>
      </c>
      <c r="D11" s="346" t="s">
        <v>586</v>
      </c>
      <c r="E11" s="346">
        <v>275080</v>
      </c>
      <c r="F11" s="346">
        <v>274731</v>
      </c>
      <c r="G11" s="346">
        <v>349</v>
      </c>
      <c r="H11" s="346">
        <v>286549</v>
      </c>
      <c r="I11" s="346">
        <v>286549</v>
      </c>
      <c r="J11" s="346">
        <v>0</v>
      </c>
      <c r="K11" s="346">
        <v>309753</v>
      </c>
      <c r="L11" s="346">
        <v>308908</v>
      </c>
      <c r="M11" s="346">
        <v>845</v>
      </c>
      <c r="N11" s="346">
        <v>280305</v>
      </c>
      <c r="O11" s="346">
        <v>280305</v>
      </c>
      <c r="P11" s="346">
        <v>0</v>
      </c>
      <c r="Q11" s="346">
        <v>341689</v>
      </c>
      <c r="R11" s="346">
        <v>341360</v>
      </c>
      <c r="S11" s="346">
        <v>329</v>
      </c>
      <c r="T11" s="346">
        <v>271306</v>
      </c>
      <c r="U11" s="346">
        <v>271306</v>
      </c>
      <c r="V11" s="346">
        <v>0</v>
      </c>
      <c r="W11" s="346">
        <v>336166</v>
      </c>
      <c r="X11" s="346">
        <v>336166</v>
      </c>
      <c r="Y11" s="346">
        <v>0</v>
      </c>
      <c r="Z11" s="346">
        <v>307411</v>
      </c>
      <c r="AA11" s="346">
        <v>307407</v>
      </c>
      <c r="AB11" s="346">
        <v>4</v>
      </c>
    </row>
    <row r="12" spans="1:28" ht="17.25">
      <c r="A12" s="349" t="s">
        <v>540</v>
      </c>
      <c r="B12" s="345" t="s">
        <v>586</v>
      </c>
      <c r="C12" s="346" t="s">
        <v>586</v>
      </c>
      <c r="D12" s="346" t="s">
        <v>586</v>
      </c>
      <c r="E12" s="346">
        <v>332866</v>
      </c>
      <c r="F12" s="346">
        <v>272091</v>
      </c>
      <c r="G12" s="346">
        <v>60775</v>
      </c>
      <c r="H12" s="346">
        <v>305201</v>
      </c>
      <c r="I12" s="346">
        <v>283338</v>
      </c>
      <c r="J12" s="346">
        <v>21863</v>
      </c>
      <c r="K12" s="346">
        <v>316548</v>
      </c>
      <c r="L12" s="346">
        <v>311310</v>
      </c>
      <c r="M12" s="346">
        <v>5238</v>
      </c>
      <c r="N12" s="346">
        <v>320450</v>
      </c>
      <c r="O12" s="346">
        <v>320450</v>
      </c>
      <c r="P12" s="346">
        <v>0</v>
      </c>
      <c r="Q12" s="346">
        <v>350037</v>
      </c>
      <c r="R12" s="346">
        <v>348581</v>
      </c>
      <c r="S12" s="346">
        <v>1456</v>
      </c>
      <c r="T12" s="346">
        <v>343876</v>
      </c>
      <c r="U12" s="346">
        <v>265012</v>
      </c>
      <c r="V12" s="346">
        <v>78864</v>
      </c>
      <c r="W12" s="346">
        <v>408958</v>
      </c>
      <c r="X12" s="346">
        <v>331728</v>
      </c>
      <c r="Y12" s="346">
        <v>77230</v>
      </c>
      <c r="Z12" s="346">
        <v>286294</v>
      </c>
      <c r="AA12" s="346">
        <v>286220</v>
      </c>
      <c r="AB12" s="346">
        <v>74</v>
      </c>
    </row>
    <row r="13" spans="1:28" ht="17.25">
      <c r="A13" s="349" t="s">
        <v>541</v>
      </c>
      <c r="B13" s="345" t="s">
        <v>586</v>
      </c>
      <c r="C13" s="346" t="s">
        <v>586</v>
      </c>
      <c r="D13" s="346" t="s">
        <v>586</v>
      </c>
      <c r="E13" s="346">
        <v>272956</v>
      </c>
      <c r="F13" s="346">
        <v>272402</v>
      </c>
      <c r="G13" s="346">
        <v>554</v>
      </c>
      <c r="H13" s="346">
        <v>279126</v>
      </c>
      <c r="I13" s="346">
        <v>278817</v>
      </c>
      <c r="J13" s="346">
        <v>309</v>
      </c>
      <c r="K13" s="346">
        <v>312439</v>
      </c>
      <c r="L13" s="346">
        <v>311543</v>
      </c>
      <c r="M13" s="346">
        <v>896</v>
      </c>
      <c r="N13" s="346">
        <v>339254</v>
      </c>
      <c r="O13" s="346">
        <v>286634</v>
      </c>
      <c r="P13" s="346">
        <v>52620</v>
      </c>
      <c r="Q13" s="346">
        <v>350536</v>
      </c>
      <c r="R13" s="346">
        <v>349561</v>
      </c>
      <c r="S13" s="346">
        <v>975</v>
      </c>
      <c r="T13" s="346">
        <v>393350</v>
      </c>
      <c r="U13" s="346">
        <v>265710</v>
      </c>
      <c r="V13" s="346">
        <v>127640</v>
      </c>
      <c r="W13" s="346">
        <v>336988</v>
      </c>
      <c r="X13" s="346">
        <v>336665</v>
      </c>
      <c r="Y13" s="346">
        <v>323</v>
      </c>
      <c r="Z13" s="346">
        <v>292286</v>
      </c>
      <c r="AA13" s="346">
        <v>292263</v>
      </c>
      <c r="AB13" s="346">
        <v>23</v>
      </c>
    </row>
    <row r="14" spans="1:28" s="11" customFormat="1" ht="17.25">
      <c r="A14" s="349" t="s">
        <v>542</v>
      </c>
      <c r="B14" s="345" t="s">
        <v>586</v>
      </c>
      <c r="C14" s="346" t="s">
        <v>586</v>
      </c>
      <c r="D14" s="346" t="s">
        <v>586</v>
      </c>
      <c r="E14" s="346">
        <v>271845</v>
      </c>
      <c r="F14" s="346">
        <v>271493</v>
      </c>
      <c r="G14" s="346">
        <v>352</v>
      </c>
      <c r="H14" s="346">
        <v>283721</v>
      </c>
      <c r="I14" s="346">
        <v>283109</v>
      </c>
      <c r="J14" s="346">
        <v>612</v>
      </c>
      <c r="K14" s="346">
        <v>311296</v>
      </c>
      <c r="L14" s="346">
        <v>309964</v>
      </c>
      <c r="M14" s="346">
        <v>1332</v>
      </c>
      <c r="N14" s="346">
        <v>322637</v>
      </c>
      <c r="O14" s="346">
        <v>277215</v>
      </c>
      <c r="P14" s="346">
        <v>45422</v>
      </c>
      <c r="Q14" s="346">
        <v>336445</v>
      </c>
      <c r="R14" s="346">
        <v>334151</v>
      </c>
      <c r="S14" s="346">
        <v>2294</v>
      </c>
      <c r="T14" s="346">
        <v>263395</v>
      </c>
      <c r="U14" s="346">
        <v>262961</v>
      </c>
      <c r="V14" s="346">
        <v>434</v>
      </c>
      <c r="W14" s="346">
        <v>332740</v>
      </c>
      <c r="X14" s="346">
        <v>331589</v>
      </c>
      <c r="Y14" s="346">
        <v>1151</v>
      </c>
      <c r="Z14" s="346">
        <v>292618</v>
      </c>
      <c r="AA14" s="346">
        <v>292610</v>
      </c>
      <c r="AB14" s="346">
        <v>8</v>
      </c>
    </row>
    <row r="15" spans="1:28" ht="17.25">
      <c r="A15" s="349" t="s">
        <v>543</v>
      </c>
      <c r="B15" s="345" t="s">
        <v>586</v>
      </c>
      <c r="C15" s="346" t="s">
        <v>586</v>
      </c>
      <c r="D15" s="346" t="s">
        <v>586</v>
      </c>
      <c r="E15" s="346">
        <v>322917</v>
      </c>
      <c r="F15" s="346">
        <v>275418</v>
      </c>
      <c r="G15" s="346">
        <v>47499</v>
      </c>
      <c r="H15" s="346">
        <v>281174</v>
      </c>
      <c r="I15" s="346">
        <v>281174</v>
      </c>
      <c r="J15" s="346">
        <v>0</v>
      </c>
      <c r="K15" s="346">
        <v>534151</v>
      </c>
      <c r="L15" s="346">
        <v>319175</v>
      </c>
      <c r="M15" s="346">
        <v>214976</v>
      </c>
      <c r="N15" s="346">
        <v>794674</v>
      </c>
      <c r="O15" s="346">
        <v>341946</v>
      </c>
      <c r="P15" s="346">
        <v>452728</v>
      </c>
      <c r="Q15" s="346">
        <v>685615</v>
      </c>
      <c r="R15" s="346">
        <v>336623</v>
      </c>
      <c r="S15" s="346">
        <v>348992</v>
      </c>
      <c r="T15" s="346">
        <v>365285</v>
      </c>
      <c r="U15" s="346">
        <v>281030</v>
      </c>
      <c r="V15" s="346">
        <v>84255</v>
      </c>
      <c r="W15" s="346">
        <v>679880</v>
      </c>
      <c r="X15" s="346">
        <v>335378</v>
      </c>
      <c r="Y15" s="346">
        <v>344502</v>
      </c>
      <c r="Z15" s="346">
        <v>384208</v>
      </c>
      <c r="AA15" s="346">
        <v>319451</v>
      </c>
      <c r="AB15" s="346">
        <v>64757</v>
      </c>
    </row>
    <row r="16" spans="1:28" ht="17.25">
      <c r="A16" s="349" t="s">
        <v>544</v>
      </c>
      <c r="B16" s="345">
        <v>381924</v>
      </c>
      <c r="C16" s="346">
        <v>339497</v>
      </c>
      <c r="D16" s="346">
        <v>42427</v>
      </c>
      <c r="E16" s="346">
        <v>584164</v>
      </c>
      <c r="F16" s="346">
        <v>261975</v>
      </c>
      <c r="G16" s="346">
        <v>322189</v>
      </c>
      <c r="H16" s="346">
        <v>589888</v>
      </c>
      <c r="I16" s="346">
        <v>280680</v>
      </c>
      <c r="J16" s="346">
        <v>309208</v>
      </c>
      <c r="K16" s="346">
        <v>447293</v>
      </c>
      <c r="L16" s="346">
        <v>294818</v>
      </c>
      <c r="M16" s="346">
        <v>152475</v>
      </c>
      <c r="N16" s="346">
        <v>403454</v>
      </c>
      <c r="O16" s="346">
        <v>320674</v>
      </c>
      <c r="P16" s="346">
        <v>82780</v>
      </c>
      <c r="Q16" s="346">
        <v>689380</v>
      </c>
      <c r="R16" s="346">
        <v>335375</v>
      </c>
      <c r="S16" s="346">
        <v>354005</v>
      </c>
      <c r="T16" s="346">
        <v>542904</v>
      </c>
      <c r="U16" s="346">
        <v>264697</v>
      </c>
      <c r="V16" s="346">
        <v>278207</v>
      </c>
      <c r="W16" s="346">
        <v>501861</v>
      </c>
      <c r="X16" s="346">
        <v>335338</v>
      </c>
      <c r="Y16" s="346">
        <v>166523</v>
      </c>
      <c r="Z16" s="346">
        <v>695361</v>
      </c>
      <c r="AA16" s="346">
        <v>312327</v>
      </c>
      <c r="AB16" s="346">
        <v>383034</v>
      </c>
    </row>
    <row r="17" spans="1:28" ht="17.25">
      <c r="A17" s="349" t="s">
        <v>545</v>
      </c>
      <c r="B17" s="345">
        <v>298435</v>
      </c>
      <c r="C17" s="346">
        <v>298292</v>
      </c>
      <c r="D17" s="346">
        <v>143</v>
      </c>
      <c r="E17" s="346">
        <v>285420</v>
      </c>
      <c r="F17" s="346">
        <v>283328</v>
      </c>
      <c r="G17" s="346">
        <v>2092</v>
      </c>
      <c r="H17" s="346">
        <v>279759</v>
      </c>
      <c r="I17" s="346">
        <v>279759</v>
      </c>
      <c r="J17" s="346">
        <v>0</v>
      </c>
      <c r="K17" s="346">
        <v>315028</v>
      </c>
      <c r="L17" s="346">
        <v>286327</v>
      </c>
      <c r="M17" s="346">
        <v>28701</v>
      </c>
      <c r="N17" s="346">
        <v>317694</v>
      </c>
      <c r="O17" s="346">
        <v>317694</v>
      </c>
      <c r="P17" s="346">
        <v>0</v>
      </c>
      <c r="Q17" s="346">
        <v>328778</v>
      </c>
      <c r="R17" s="346">
        <v>328449</v>
      </c>
      <c r="S17" s="346">
        <v>329</v>
      </c>
      <c r="T17" s="346">
        <v>269080</v>
      </c>
      <c r="U17" s="346">
        <v>265467</v>
      </c>
      <c r="V17" s="346">
        <v>3613</v>
      </c>
      <c r="W17" s="346">
        <v>332832</v>
      </c>
      <c r="X17" s="346">
        <v>332832</v>
      </c>
      <c r="Y17" s="346">
        <v>0</v>
      </c>
      <c r="Z17" s="346">
        <v>350099</v>
      </c>
      <c r="AA17" s="346">
        <v>303378</v>
      </c>
      <c r="AB17" s="346">
        <v>46721</v>
      </c>
    </row>
    <row r="18" spans="1:28" ht="17.25">
      <c r="A18" s="349" t="s">
        <v>546</v>
      </c>
      <c r="B18" s="345">
        <v>324298</v>
      </c>
      <c r="C18" s="346">
        <v>322598</v>
      </c>
      <c r="D18" s="346">
        <v>1700</v>
      </c>
      <c r="E18" s="346">
        <v>286287</v>
      </c>
      <c r="F18" s="346">
        <v>285870</v>
      </c>
      <c r="G18" s="346">
        <v>417</v>
      </c>
      <c r="H18" s="346">
        <v>284625</v>
      </c>
      <c r="I18" s="346">
        <v>284625</v>
      </c>
      <c r="J18" s="346">
        <v>0</v>
      </c>
      <c r="K18" s="346">
        <v>291529</v>
      </c>
      <c r="L18" s="346">
        <v>290567</v>
      </c>
      <c r="M18" s="346">
        <v>962</v>
      </c>
      <c r="N18" s="346">
        <v>320004</v>
      </c>
      <c r="O18" s="346">
        <v>320004</v>
      </c>
      <c r="P18" s="346">
        <v>0</v>
      </c>
      <c r="Q18" s="346">
        <v>342738</v>
      </c>
      <c r="R18" s="346">
        <v>341513</v>
      </c>
      <c r="S18" s="346">
        <v>1225</v>
      </c>
      <c r="T18" s="346">
        <v>285949</v>
      </c>
      <c r="U18" s="346">
        <v>275068</v>
      </c>
      <c r="V18" s="346">
        <v>10881</v>
      </c>
      <c r="W18" s="346">
        <v>408811</v>
      </c>
      <c r="X18" s="346">
        <v>330288</v>
      </c>
      <c r="Y18" s="346">
        <v>78523</v>
      </c>
      <c r="Z18" s="346">
        <v>303840</v>
      </c>
      <c r="AA18" s="346">
        <v>303832</v>
      </c>
      <c r="AB18" s="346">
        <v>8</v>
      </c>
    </row>
    <row r="19" spans="1:28" ht="17.25">
      <c r="A19" s="349" t="s">
        <v>547</v>
      </c>
      <c r="B19" s="345">
        <v>333504</v>
      </c>
      <c r="C19" s="346">
        <v>332800</v>
      </c>
      <c r="D19" s="346">
        <v>704</v>
      </c>
      <c r="E19" s="346">
        <v>288986</v>
      </c>
      <c r="F19" s="346">
        <v>288709</v>
      </c>
      <c r="G19" s="346">
        <v>277</v>
      </c>
      <c r="H19" s="346">
        <v>286666</v>
      </c>
      <c r="I19" s="346">
        <v>286666</v>
      </c>
      <c r="J19" s="346">
        <v>0</v>
      </c>
      <c r="K19" s="346">
        <v>297038</v>
      </c>
      <c r="L19" s="346">
        <v>295772</v>
      </c>
      <c r="M19" s="346">
        <v>1266</v>
      </c>
      <c r="N19" s="346">
        <v>360646</v>
      </c>
      <c r="O19" s="346">
        <v>360646</v>
      </c>
      <c r="P19" s="346">
        <v>0</v>
      </c>
      <c r="Q19" s="346">
        <v>345401</v>
      </c>
      <c r="R19" s="346">
        <v>344875</v>
      </c>
      <c r="S19" s="346">
        <v>526</v>
      </c>
      <c r="T19" s="346">
        <v>280575</v>
      </c>
      <c r="U19" s="346">
        <v>280575</v>
      </c>
      <c r="V19" s="346">
        <v>0</v>
      </c>
      <c r="W19" s="346">
        <v>336615</v>
      </c>
      <c r="X19" s="346">
        <v>336615</v>
      </c>
      <c r="Y19" s="346">
        <v>0</v>
      </c>
      <c r="Z19" s="346">
        <v>310009</v>
      </c>
      <c r="AA19" s="346">
        <v>309992</v>
      </c>
      <c r="AB19" s="346">
        <v>17</v>
      </c>
    </row>
    <row r="20" spans="1:28" ht="17.25">
      <c r="A20" s="349" t="s">
        <v>548</v>
      </c>
      <c r="B20" s="345">
        <v>332296</v>
      </c>
      <c r="C20" s="346">
        <v>332018</v>
      </c>
      <c r="D20" s="346">
        <v>278</v>
      </c>
      <c r="E20" s="346">
        <v>291854</v>
      </c>
      <c r="F20" s="346">
        <v>290761</v>
      </c>
      <c r="G20" s="346">
        <v>1093</v>
      </c>
      <c r="H20" s="346">
        <v>285333</v>
      </c>
      <c r="I20" s="346">
        <v>285333</v>
      </c>
      <c r="J20" s="346">
        <v>0</v>
      </c>
      <c r="K20" s="346">
        <v>295910</v>
      </c>
      <c r="L20" s="346">
        <v>294644</v>
      </c>
      <c r="M20" s="346">
        <v>1266</v>
      </c>
      <c r="N20" s="346">
        <v>359452</v>
      </c>
      <c r="O20" s="346">
        <v>321609</v>
      </c>
      <c r="P20" s="346">
        <v>37843</v>
      </c>
      <c r="Q20" s="346">
        <v>362341</v>
      </c>
      <c r="R20" s="346">
        <v>344724</v>
      </c>
      <c r="S20" s="346">
        <v>17617</v>
      </c>
      <c r="T20" s="346">
        <v>315097</v>
      </c>
      <c r="U20" s="346">
        <v>274290</v>
      </c>
      <c r="V20" s="346">
        <v>40807</v>
      </c>
      <c r="W20" s="346">
        <v>330243</v>
      </c>
      <c r="X20" s="346">
        <v>330243</v>
      </c>
      <c r="Y20" s="346">
        <v>0</v>
      </c>
      <c r="Z20" s="346">
        <v>348210</v>
      </c>
      <c r="AA20" s="346">
        <v>311076</v>
      </c>
      <c r="AB20" s="346">
        <v>37134</v>
      </c>
    </row>
    <row r="21" spans="1:28" ht="17.25">
      <c r="A21" s="349" t="s">
        <v>549</v>
      </c>
      <c r="B21" s="345">
        <v>741656</v>
      </c>
      <c r="C21" s="346">
        <v>325168</v>
      </c>
      <c r="D21" s="346">
        <v>416488</v>
      </c>
      <c r="E21" s="346">
        <v>636628</v>
      </c>
      <c r="F21" s="346">
        <v>288271</v>
      </c>
      <c r="G21" s="346">
        <v>348357</v>
      </c>
      <c r="H21" s="346">
        <v>704252</v>
      </c>
      <c r="I21" s="346">
        <v>282739</v>
      </c>
      <c r="J21" s="346">
        <v>421513</v>
      </c>
      <c r="K21" s="346">
        <v>691246</v>
      </c>
      <c r="L21" s="346">
        <v>292071</v>
      </c>
      <c r="M21" s="346">
        <v>399175</v>
      </c>
      <c r="N21" s="346">
        <v>688454</v>
      </c>
      <c r="O21" s="346">
        <v>320920</v>
      </c>
      <c r="P21" s="346">
        <v>367534</v>
      </c>
      <c r="Q21" s="346">
        <v>1089315</v>
      </c>
      <c r="R21" s="346">
        <v>342084</v>
      </c>
      <c r="S21" s="346">
        <v>747231</v>
      </c>
      <c r="T21" s="346">
        <v>623303</v>
      </c>
      <c r="U21" s="346">
        <v>264293</v>
      </c>
      <c r="V21" s="346">
        <v>359010</v>
      </c>
      <c r="W21" s="346">
        <v>800675</v>
      </c>
      <c r="X21" s="346">
        <v>331744</v>
      </c>
      <c r="Y21" s="346">
        <v>468931</v>
      </c>
      <c r="Z21" s="346">
        <v>812011</v>
      </c>
      <c r="AA21" s="346">
        <v>308073</v>
      </c>
      <c r="AB21" s="346">
        <v>503938</v>
      </c>
    </row>
    <row r="22" spans="1:28" ht="17.25">
      <c r="A22" s="350"/>
      <c r="B22" s="351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7.25">
      <c r="A23" s="335" t="s">
        <v>213</v>
      </c>
      <c r="B23" s="351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7.25">
      <c r="A24" s="340" t="s">
        <v>585</v>
      </c>
      <c r="B24" s="351" t="s">
        <v>586</v>
      </c>
      <c r="C24" s="343" t="s">
        <v>586</v>
      </c>
      <c r="D24" s="343" t="s">
        <v>586</v>
      </c>
      <c r="E24" s="343">
        <v>349773</v>
      </c>
      <c r="F24" s="343">
        <v>286224</v>
      </c>
      <c r="G24" s="343">
        <v>63549</v>
      </c>
      <c r="H24" s="343">
        <v>362153</v>
      </c>
      <c r="I24" s="343">
        <v>295775</v>
      </c>
      <c r="J24" s="343">
        <v>66378</v>
      </c>
      <c r="K24" s="343">
        <v>394019</v>
      </c>
      <c r="L24" s="343">
        <v>318407</v>
      </c>
      <c r="M24" s="343">
        <v>75612</v>
      </c>
      <c r="N24" s="343">
        <v>459628</v>
      </c>
      <c r="O24" s="343">
        <v>357555</v>
      </c>
      <c r="P24" s="343">
        <v>102073</v>
      </c>
      <c r="Q24" s="343">
        <v>503127</v>
      </c>
      <c r="R24" s="343">
        <v>367023</v>
      </c>
      <c r="S24" s="343">
        <v>136104</v>
      </c>
      <c r="T24" s="343">
        <v>419198</v>
      </c>
      <c r="U24" s="343">
        <v>317358</v>
      </c>
      <c r="V24" s="343">
        <v>101840</v>
      </c>
      <c r="W24" s="343">
        <v>515326</v>
      </c>
      <c r="X24" s="343">
        <v>398685</v>
      </c>
      <c r="Y24" s="343">
        <v>116641</v>
      </c>
      <c r="Z24" s="343">
        <v>394731</v>
      </c>
      <c r="AA24" s="343">
        <v>308815</v>
      </c>
      <c r="AB24" s="343">
        <v>85916</v>
      </c>
    </row>
    <row r="25" spans="1:28" ht="17.25">
      <c r="A25" s="344"/>
      <c r="B25" s="351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28" ht="17.25">
      <c r="A26" s="348" t="s">
        <v>584</v>
      </c>
      <c r="B26" s="345" t="s">
        <v>586</v>
      </c>
      <c r="C26" s="346" t="s">
        <v>586</v>
      </c>
      <c r="D26" s="346" t="s">
        <v>586</v>
      </c>
      <c r="E26" s="346">
        <v>275875</v>
      </c>
      <c r="F26" s="346">
        <v>275590</v>
      </c>
      <c r="G26" s="346">
        <v>285</v>
      </c>
      <c r="H26" s="346">
        <v>331569</v>
      </c>
      <c r="I26" s="346">
        <v>298961</v>
      </c>
      <c r="J26" s="346">
        <v>32608</v>
      </c>
      <c r="K26" s="346">
        <v>358273</v>
      </c>
      <c r="L26" s="346">
        <v>327129</v>
      </c>
      <c r="M26" s="346">
        <v>31144</v>
      </c>
      <c r="N26" s="346">
        <v>354804</v>
      </c>
      <c r="O26" s="346">
        <v>354804</v>
      </c>
      <c r="P26" s="346">
        <v>0</v>
      </c>
      <c r="Q26" s="346">
        <v>334719</v>
      </c>
      <c r="R26" s="346">
        <v>334031</v>
      </c>
      <c r="S26" s="346">
        <v>688</v>
      </c>
      <c r="T26" s="346">
        <v>317495</v>
      </c>
      <c r="U26" s="346">
        <v>317495</v>
      </c>
      <c r="V26" s="346">
        <v>0</v>
      </c>
      <c r="W26" s="346">
        <v>417257</v>
      </c>
      <c r="X26" s="346">
        <v>417257</v>
      </c>
      <c r="Y26" s="346">
        <v>0</v>
      </c>
      <c r="Z26" s="346">
        <v>296009</v>
      </c>
      <c r="AA26" s="346">
        <v>295494</v>
      </c>
      <c r="AB26" s="346">
        <v>515</v>
      </c>
    </row>
    <row r="27" spans="1:28" ht="17.25">
      <c r="A27" s="349" t="s">
        <v>539</v>
      </c>
      <c r="B27" s="345" t="s">
        <v>586</v>
      </c>
      <c r="C27" s="346" t="s">
        <v>586</v>
      </c>
      <c r="D27" s="346" t="s">
        <v>586</v>
      </c>
      <c r="E27" s="346">
        <v>280002</v>
      </c>
      <c r="F27" s="346">
        <v>279674</v>
      </c>
      <c r="G27" s="346">
        <v>328</v>
      </c>
      <c r="H27" s="346">
        <v>294441</v>
      </c>
      <c r="I27" s="346">
        <v>294441</v>
      </c>
      <c r="J27" s="346">
        <v>0</v>
      </c>
      <c r="K27" s="346">
        <v>328003</v>
      </c>
      <c r="L27" s="346">
        <v>327153</v>
      </c>
      <c r="M27" s="346">
        <v>850</v>
      </c>
      <c r="N27" s="346">
        <v>330016</v>
      </c>
      <c r="O27" s="346">
        <v>330016</v>
      </c>
      <c r="P27" s="346">
        <v>0</v>
      </c>
      <c r="Q27" s="346">
        <v>368435</v>
      </c>
      <c r="R27" s="346">
        <v>367997</v>
      </c>
      <c r="S27" s="346">
        <v>438</v>
      </c>
      <c r="T27" s="346">
        <v>319407</v>
      </c>
      <c r="U27" s="346">
        <v>319407</v>
      </c>
      <c r="V27" s="346">
        <v>0</v>
      </c>
      <c r="W27" s="346">
        <v>399975</v>
      </c>
      <c r="X27" s="346">
        <v>399975</v>
      </c>
      <c r="Y27" s="346">
        <v>0</v>
      </c>
      <c r="Z27" s="346">
        <v>314941</v>
      </c>
      <c r="AA27" s="346">
        <v>314939</v>
      </c>
      <c r="AB27" s="346">
        <v>2</v>
      </c>
    </row>
    <row r="28" spans="1:28" ht="17.25">
      <c r="A28" s="349" t="s">
        <v>540</v>
      </c>
      <c r="B28" s="345" t="s">
        <v>586</v>
      </c>
      <c r="C28" s="346" t="s">
        <v>586</v>
      </c>
      <c r="D28" s="346" t="s">
        <v>586</v>
      </c>
      <c r="E28" s="346">
        <v>323307</v>
      </c>
      <c r="F28" s="346">
        <v>275134</v>
      </c>
      <c r="G28" s="346">
        <v>48173</v>
      </c>
      <c r="H28" s="346">
        <v>310646</v>
      </c>
      <c r="I28" s="346">
        <v>291515</v>
      </c>
      <c r="J28" s="346">
        <v>19131</v>
      </c>
      <c r="K28" s="346">
        <v>335259</v>
      </c>
      <c r="L28" s="346">
        <v>329452</v>
      </c>
      <c r="M28" s="346">
        <v>5807</v>
      </c>
      <c r="N28" s="346">
        <v>363819</v>
      </c>
      <c r="O28" s="346">
        <v>363819</v>
      </c>
      <c r="P28" s="346">
        <v>0</v>
      </c>
      <c r="Q28" s="346">
        <v>375460</v>
      </c>
      <c r="R28" s="346">
        <v>374214</v>
      </c>
      <c r="S28" s="346">
        <v>1246</v>
      </c>
      <c r="T28" s="346">
        <v>393106</v>
      </c>
      <c r="U28" s="346">
        <v>310101</v>
      </c>
      <c r="V28" s="346">
        <v>83005</v>
      </c>
      <c r="W28" s="346">
        <v>496739</v>
      </c>
      <c r="X28" s="346">
        <v>394486</v>
      </c>
      <c r="Y28" s="346">
        <v>102253</v>
      </c>
      <c r="Z28" s="346">
        <v>291197</v>
      </c>
      <c r="AA28" s="346">
        <v>291120</v>
      </c>
      <c r="AB28" s="346">
        <v>77</v>
      </c>
    </row>
    <row r="29" spans="1:28" ht="17.25">
      <c r="A29" s="349" t="s">
        <v>541</v>
      </c>
      <c r="B29" s="345" t="s">
        <v>586</v>
      </c>
      <c r="C29" s="346" t="s">
        <v>586</v>
      </c>
      <c r="D29" s="346" t="s">
        <v>586</v>
      </c>
      <c r="E29" s="346">
        <v>276976</v>
      </c>
      <c r="F29" s="346">
        <v>276435</v>
      </c>
      <c r="G29" s="346">
        <v>541</v>
      </c>
      <c r="H29" s="346">
        <v>291301</v>
      </c>
      <c r="I29" s="346">
        <v>290961</v>
      </c>
      <c r="J29" s="346">
        <v>340</v>
      </c>
      <c r="K29" s="346">
        <v>329079</v>
      </c>
      <c r="L29" s="346">
        <v>328118</v>
      </c>
      <c r="M29" s="346">
        <v>961</v>
      </c>
      <c r="N29" s="346">
        <v>395650</v>
      </c>
      <c r="O29" s="346">
        <v>333542</v>
      </c>
      <c r="P29" s="346">
        <v>62108</v>
      </c>
      <c r="Q29" s="346">
        <v>380378</v>
      </c>
      <c r="R29" s="346">
        <v>379082</v>
      </c>
      <c r="S29" s="346">
        <v>1296</v>
      </c>
      <c r="T29" s="346">
        <v>509388</v>
      </c>
      <c r="U29" s="346">
        <v>321504</v>
      </c>
      <c r="V29" s="346">
        <v>187884</v>
      </c>
      <c r="W29" s="346">
        <v>399868</v>
      </c>
      <c r="X29" s="346">
        <v>399694</v>
      </c>
      <c r="Y29" s="346">
        <v>174</v>
      </c>
      <c r="Z29" s="346">
        <v>297300</v>
      </c>
      <c r="AA29" s="346">
        <v>297279</v>
      </c>
      <c r="AB29" s="346">
        <v>21</v>
      </c>
    </row>
    <row r="30" spans="1:28" ht="17.25">
      <c r="A30" s="349" t="s">
        <v>542</v>
      </c>
      <c r="B30" s="345" t="s">
        <v>586</v>
      </c>
      <c r="C30" s="346" t="s">
        <v>586</v>
      </c>
      <c r="D30" s="346" t="s">
        <v>586</v>
      </c>
      <c r="E30" s="346">
        <v>275519</v>
      </c>
      <c r="F30" s="346">
        <v>275218</v>
      </c>
      <c r="G30" s="346">
        <v>301</v>
      </c>
      <c r="H30" s="346">
        <v>293376</v>
      </c>
      <c r="I30" s="346">
        <v>292790</v>
      </c>
      <c r="J30" s="346">
        <v>586</v>
      </c>
      <c r="K30" s="346">
        <v>328004</v>
      </c>
      <c r="L30" s="346">
        <v>326554</v>
      </c>
      <c r="M30" s="346">
        <v>1450</v>
      </c>
      <c r="N30" s="346">
        <v>368507</v>
      </c>
      <c r="O30" s="346">
        <v>323525</v>
      </c>
      <c r="P30" s="346">
        <v>44982</v>
      </c>
      <c r="Q30" s="346">
        <v>365816</v>
      </c>
      <c r="R30" s="346">
        <v>363267</v>
      </c>
      <c r="S30" s="346">
        <v>2549</v>
      </c>
      <c r="T30" s="346">
        <v>310850</v>
      </c>
      <c r="U30" s="346">
        <v>310310</v>
      </c>
      <c r="V30" s="346">
        <v>540</v>
      </c>
      <c r="W30" s="346">
        <v>395390</v>
      </c>
      <c r="X30" s="346">
        <v>394451</v>
      </c>
      <c r="Y30" s="346">
        <v>939</v>
      </c>
      <c r="Z30" s="346">
        <v>297456</v>
      </c>
      <c r="AA30" s="346">
        <v>297452</v>
      </c>
      <c r="AB30" s="346">
        <v>4</v>
      </c>
    </row>
    <row r="31" spans="1:28" ht="17.25">
      <c r="A31" s="349" t="s">
        <v>543</v>
      </c>
      <c r="B31" s="345" t="s">
        <v>586</v>
      </c>
      <c r="C31" s="346" t="s">
        <v>586</v>
      </c>
      <c r="D31" s="346" t="s">
        <v>586</v>
      </c>
      <c r="E31" s="346">
        <v>330207</v>
      </c>
      <c r="F31" s="346">
        <v>278956</v>
      </c>
      <c r="G31" s="346">
        <v>51251</v>
      </c>
      <c r="H31" s="346">
        <v>294756</v>
      </c>
      <c r="I31" s="346">
        <v>294756</v>
      </c>
      <c r="J31" s="346">
        <v>0</v>
      </c>
      <c r="K31" s="346">
        <v>567215</v>
      </c>
      <c r="L31" s="346">
        <v>337921</v>
      </c>
      <c r="M31" s="346">
        <v>229294</v>
      </c>
      <c r="N31" s="346">
        <v>920139</v>
      </c>
      <c r="O31" s="346">
        <v>382060</v>
      </c>
      <c r="P31" s="346">
        <v>538079</v>
      </c>
      <c r="Q31" s="346">
        <v>755988</v>
      </c>
      <c r="R31" s="346">
        <v>366101</v>
      </c>
      <c r="S31" s="346">
        <v>389887</v>
      </c>
      <c r="T31" s="346">
        <v>445936</v>
      </c>
      <c r="U31" s="346">
        <v>334528</v>
      </c>
      <c r="V31" s="346">
        <v>111408</v>
      </c>
      <c r="W31" s="346">
        <v>840001</v>
      </c>
      <c r="X31" s="346">
        <v>398440</v>
      </c>
      <c r="Y31" s="346">
        <v>441561</v>
      </c>
      <c r="Z31" s="346">
        <v>390055</v>
      </c>
      <c r="AA31" s="346">
        <v>326419</v>
      </c>
      <c r="AB31" s="346">
        <v>63636</v>
      </c>
    </row>
    <row r="32" spans="1:28" ht="17.25">
      <c r="A32" s="349" t="s">
        <v>544</v>
      </c>
      <c r="B32" s="345">
        <v>509951</v>
      </c>
      <c r="C32" s="346">
        <v>449249</v>
      </c>
      <c r="D32" s="346">
        <v>60702</v>
      </c>
      <c r="E32" s="346">
        <v>595775</v>
      </c>
      <c r="F32" s="346">
        <v>270996</v>
      </c>
      <c r="G32" s="346">
        <v>324779</v>
      </c>
      <c r="H32" s="346">
        <v>610805</v>
      </c>
      <c r="I32" s="346">
        <v>294667</v>
      </c>
      <c r="J32" s="346">
        <v>316138</v>
      </c>
      <c r="K32" s="346">
        <v>477219</v>
      </c>
      <c r="L32" s="346">
        <v>310972</v>
      </c>
      <c r="M32" s="346">
        <v>166247</v>
      </c>
      <c r="N32" s="346">
        <v>457132</v>
      </c>
      <c r="O32" s="346">
        <v>359501</v>
      </c>
      <c r="P32" s="346">
        <v>97631</v>
      </c>
      <c r="Q32" s="346">
        <v>757363</v>
      </c>
      <c r="R32" s="346">
        <v>366332</v>
      </c>
      <c r="S32" s="346">
        <v>391031</v>
      </c>
      <c r="T32" s="346">
        <v>663412</v>
      </c>
      <c r="U32" s="346">
        <v>313479</v>
      </c>
      <c r="V32" s="346">
        <v>349933</v>
      </c>
      <c r="W32" s="346">
        <v>584630</v>
      </c>
      <c r="X32" s="346">
        <v>399932</v>
      </c>
      <c r="Y32" s="346">
        <v>184698</v>
      </c>
      <c r="Z32" s="346">
        <v>702372</v>
      </c>
      <c r="AA32" s="346">
        <v>319489</v>
      </c>
      <c r="AB32" s="346">
        <v>382883</v>
      </c>
    </row>
    <row r="33" spans="1:28" ht="17.25">
      <c r="A33" s="349" t="s">
        <v>545</v>
      </c>
      <c r="B33" s="345">
        <v>387619</v>
      </c>
      <c r="C33" s="346">
        <v>387375</v>
      </c>
      <c r="D33" s="346">
        <v>244</v>
      </c>
      <c r="E33" s="346">
        <v>296049</v>
      </c>
      <c r="F33" s="346">
        <v>293992</v>
      </c>
      <c r="G33" s="346">
        <v>2057</v>
      </c>
      <c r="H33" s="346">
        <v>294093</v>
      </c>
      <c r="I33" s="346">
        <v>294093</v>
      </c>
      <c r="J33" s="346">
        <v>0</v>
      </c>
      <c r="K33" s="346">
        <v>331799</v>
      </c>
      <c r="L33" s="346">
        <v>301784</v>
      </c>
      <c r="M33" s="346">
        <v>30015</v>
      </c>
      <c r="N33" s="346">
        <v>356327</v>
      </c>
      <c r="O33" s="346">
        <v>356327</v>
      </c>
      <c r="P33" s="346">
        <v>0</v>
      </c>
      <c r="Q33" s="346">
        <v>358529</v>
      </c>
      <c r="R33" s="346">
        <v>358092</v>
      </c>
      <c r="S33" s="346">
        <v>437</v>
      </c>
      <c r="T33" s="346">
        <v>307007</v>
      </c>
      <c r="U33" s="346">
        <v>305861</v>
      </c>
      <c r="V33" s="346">
        <v>1146</v>
      </c>
      <c r="W33" s="346">
        <v>395774</v>
      </c>
      <c r="X33" s="346">
        <v>395774</v>
      </c>
      <c r="Y33" s="346">
        <v>0</v>
      </c>
      <c r="Z33" s="346">
        <v>360892</v>
      </c>
      <c r="AA33" s="346">
        <v>309604</v>
      </c>
      <c r="AB33" s="346">
        <v>51288</v>
      </c>
    </row>
    <row r="34" spans="1:28" ht="17.25">
      <c r="A34" s="349" t="s">
        <v>546</v>
      </c>
      <c r="B34" s="345">
        <v>424726</v>
      </c>
      <c r="C34" s="346">
        <v>422551</v>
      </c>
      <c r="D34" s="346">
        <v>2175</v>
      </c>
      <c r="E34" s="346">
        <v>299692</v>
      </c>
      <c r="F34" s="346">
        <v>299270</v>
      </c>
      <c r="G34" s="346">
        <v>422</v>
      </c>
      <c r="H34" s="346">
        <v>297754</v>
      </c>
      <c r="I34" s="346">
        <v>297754</v>
      </c>
      <c r="J34" s="346">
        <v>0</v>
      </c>
      <c r="K34" s="346">
        <v>306714</v>
      </c>
      <c r="L34" s="346">
        <v>305684</v>
      </c>
      <c r="M34" s="346">
        <v>1030</v>
      </c>
      <c r="N34" s="346">
        <v>359643</v>
      </c>
      <c r="O34" s="346">
        <v>359643</v>
      </c>
      <c r="P34" s="346">
        <v>0</v>
      </c>
      <c r="Q34" s="346">
        <v>373514</v>
      </c>
      <c r="R34" s="346">
        <v>372582</v>
      </c>
      <c r="S34" s="346">
        <v>932</v>
      </c>
      <c r="T34" s="346">
        <v>329986</v>
      </c>
      <c r="U34" s="346">
        <v>316977</v>
      </c>
      <c r="V34" s="346">
        <v>13009</v>
      </c>
      <c r="W34" s="346">
        <v>495700</v>
      </c>
      <c r="X34" s="346">
        <v>392186</v>
      </c>
      <c r="Y34" s="346">
        <v>103514</v>
      </c>
      <c r="Z34" s="346">
        <v>309413</v>
      </c>
      <c r="AA34" s="346">
        <v>309409</v>
      </c>
      <c r="AB34" s="346">
        <v>4</v>
      </c>
    </row>
    <row r="35" spans="1:28" ht="17.25">
      <c r="A35" s="349" t="s">
        <v>547</v>
      </c>
      <c r="B35" s="345">
        <v>432115</v>
      </c>
      <c r="C35" s="346">
        <v>431159</v>
      </c>
      <c r="D35" s="346">
        <v>956</v>
      </c>
      <c r="E35" s="346">
        <v>302503</v>
      </c>
      <c r="F35" s="346">
        <v>302304</v>
      </c>
      <c r="G35" s="346">
        <v>199</v>
      </c>
      <c r="H35" s="346">
        <v>302061</v>
      </c>
      <c r="I35" s="346">
        <v>302061</v>
      </c>
      <c r="J35" s="346">
        <v>0</v>
      </c>
      <c r="K35" s="346">
        <v>312578</v>
      </c>
      <c r="L35" s="346">
        <v>311229</v>
      </c>
      <c r="M35" s="346">
        <v>1349</v>
      </c>
      <c r="N35" s="346">
        <v>386416</v>
      </c>
      <c r="O35" s="346">
        <v>386416</v>
      </c>
      <c r="P35" s="346">
        <v>0</v>
      </c>
      <c r="Q35" s="346">
        <v>378401</v>
      </c>
      <c r="R35" s="346">
        <v>377711</v>
      </c>
      <c r="S35" s="346">
        <v>690</v>
      </c>
      <c r="T35" s="346">
        <v>323218</v>
      </c>
      <c r="U35" s="346">
        <v>323218</v>
      </c>
      <c r="V35" s="346">
        <v>0</v>
      </c>
      <c r="W35" s="346">
        <v>402229</v>
      </c>
      <c r="X35" s="346">
        <v>402229</v>
      </c>
      <c r="Y35" s="346">
        <v>0</v>
      </c>
      <c r="Z35" s="346">
        <v>316100</v>
      </c>
      <c r="AA35" s="346">
        <v>316086</v>
      </c>
      <c r="AB35" s="346">
        <v>14</v>
      </c>
    </row>
    <row r="36" spans="1:28" ht="17.25">
      <c r="A36" s="349" t="s">
        <v>548</v>
      </c>
      <c r="B36" s="345">
        <v>432943</v>
      </c>
      <c r="C36" s="346">
        <v>432474</v>
      </c>
      <c r="D36" s="346">
        <v>469</v>
      </c>
      <c r="E36" s="346">
        <v>306452</v>
      </c>
      <c r="F36" s="346">
        <v>305199</v>
      </c>
      <c r="G36" s="346">
        <v>1253</v>
      </c>
      <c r="H36" s="346">
        <v>300294</v>
      </c>
      <c r="I36" s="346">
        <v>300294</v>
      </c>
      <c r="J36" s="346">
        <v>0</v>
      </c>
      <c r="K36" s="346">
        <v>312500</v>
      </c>
      <c r="L36" s="346">
        <v>311188</v>
      </c>
      <c r="M36" s="346">
        <v>1312</v>
      </c>
      <c r="N36" s="346">
        <v>409006</v>
      </c>
      <c r="O36" s="346">
        <v>364040</v>
      </c>
      <c r="P36" s="346">
        <v>44966</v>
      </c>
      <c r="Q36" s="346">
        <v>391478</v>
      </c>
      <c r="R36" s="346">
        <v>376860</v>
      </c>
      <c r="S36" s="346">
        <v>14618</v>
      </c>
      <c r="T36" s="346">
        <v>360023</v>
      </c>
      <c r="U36" s="346">
        <v>319045</v>
      </c>
      <c r="V36" s="346">
        <v>40978</v>
      </c>
      <c r="W36" s="346">
        <v>393826</v>
      </c>
      <c r="X36" s="346">
        <v>393826</v>
      </c>
      <c r="Y36" s="346">
        <v>0</v>
      </c>
      <c r="Z36" s="346">
        <v>358038</v>
      </c>
      <c r="AA36" s="346">
        <v>317267</v>
      </c>
      <c r="AB36" s="346">
        <v>40771</v>
      </c>
    </row>
    <row r="37" spans="1:28" ht="17.25">
      <c r="A37" s="349" t="s">
        <v>549</v>
      </c>
      <c r="B37" s="345">
        <v>1079105</v>
      </c>
      <c r="C37" s="346">
        <v>418920</v>
      </c>
      <c r="D37" s="346">
        <v>660185</v>
      </c>
      <c r="E37" s="346">
        <v>655923</v>
      </c>
      <c r="F37" s="346">
        <v>305015</v>
      </c>
      <c r="G37" s="346">
        <v>350908</v>
      </c>
      <c r="H37" s="346">
        <v>736234</v>
      </c>
      <c r="I37" s="346">
        <v>297562</v>
      </c>
      <c r="J37" s="346">
        <v>438672</v>
      </c>
      <c r="K37" s="346">
        <v>729590</v>
      </c>
      <c r="L37" s="346">
        <v>307706</v>
      </c>
      <c r="M37" s="346">
        <v>421884</v>
      </c>
      <c r="N37" s="346">
        <v>754927</v>
      </c>
      <c r="O37" s="346">
        <v>362839</v>
      </c>
      <c r="P37" s="346">
        <v>392088</v>
      </c>
      <c r="Q37" s="346">
        <v>1188308</v>
      </c>
      <c r="R37" s="346">
        <v>368161</v>
      </c>
      <c r="S37" s="346">
        <v>820147</v>
      </c>
      <c r="T37" s="346">
        <v>776517</v>
      </c>
      <c r="U37" s="346">
        <v>316759</v>
      </c>
      <c r="V37" s="346">
        <v>459758</v>
      </c>
      <c r="W37" s="346">
        <v>967966</v>
      </c>
      <c r="X37" s="346">
        <v>395741</v>
      </c>
      <c r="Y37" s="346">
        <v>572225</v>
      </c>
      <c r="Z37" s="346">
        <v>813641</v>
      </c>
      <c r="AA37" s="346">
        <v>311753</v>
      </c>
      <c r="AB37" s="346">
        <v>501888</v>
      </c>
    </row>
    <row r="38" spans="1:28" ht="17.25">
      <c r="A38" s="350"/>
      <c r="B38" s="351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ht="17.25">
      <c r="A39" s="335" t="s">
        <v>214</v>
      </c>
      <c r="B39" s="351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</row>
    <row r="40" spans="1:28" ht="17.25">
      <c r="A40" s="340" t="s">
        <v>585</v>
      </c>
      <c r="B40" s="351" t="s">
        <v>586</v>
      </c>
      <c r="C40" s="343" t="s">
        <v>586</v>
      </c>
      <c r="D40" s="343" t="s">
        <v>586</v>
      </c>
      <c r="E40" s="343">
        <v>312606</v>
      </c>
      <c r="F40" s="343">
        <v>239309</v>
      </c>
      <c r="G40" s="343">
        <v>73297</v>
      </c>
      <c r="H40" s="343">
        <v>284019</v>
      </c>
      <c r="I40" s="343">
        <v>225815</v>
      </c>
      <c r="J40" s="343">
        <v>58204</v>
      </c>
      <c r="K40" s="343">
        <v>283471</v>
      </c>
      <c r="L40" s="343">
        <v>233788</v>
      </c>
      <c r="M40" s="343">
        <v>49683</v>
      </c>
      <c r="N40" s="343">
        <v>258872</v>
      </c>
      <c r="O40" s="343">
        <v>209532</v>
      </c>
      <c r="P40" s="343">
        <v>49340</v>
      </c>
      <c r="Q40" s="343">
        <v>326216</v>
      </c>
      <c r="R40" s="343">
        <v>246142</v>
      </c>
      <c r="S40" s="343">
        <v>80074</v>
      </c>
      <c r="T40" s="343">
        <v>241161</v>
      </c>
      <c r="U40" s="343">
        <v>191599</v>
      </c>
      <c r="V40" s="343">
        <v>49562</v>
      </c>
      <c r="W40" s="343">
        <v>281252</v>
      </c>
      <c r="X40" s="343">
        <v>224305</v>
      </c>
      <c r="Y40" s="343">
        <v>56947</v>
      </c>
      <c r="Z40" s="343">
        <v>328607</v>
      </c>
      <c r="AA40" s="343">
        <v>244740</v>
      </c>
      <c r="AB40" s="343">
        <v>83867</v>
      </c>
    </row>
    <row r="41" spans="1:28" ht="17.25">
      <c r="A41" s="344"/>
      <c r="B41" s="351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</row>
    <row r="42" spans="1:28" ht="17.25">
      <c r="A42" s="348" t="s">
        <v>584</v>
      </c>
      <c r="B42" s="345" t="s">
        <v>586</v>
      </c>
      <c r="C42" s="346" t="s">
        <v>586</v>
      </c>
      <c r="D42" s="346" t="s">
        <v>586</v>
      </c>
      <c r="E42" s="346">
        <v>248476</v>
      </c>
      <c r="F42" s="346">
        <v>247824</v>
      </c>
      <c r="G42" s="346">
        <v>652</v>
      </c>
      <c r="H42" s="346">
        <v>229357</v>
      </c>
      <c r="I42" s="346">
        <v>213152</v>
      </c>
      <c r="J42" s="346">
        <v>16205</v>
      </c>
      <c r="K42" s="346">
        <v>261665</v>
      </c>
      <c r="L42" s="346">
        <v>236701</v>
      </c>
      <c r="M42" s="346">
        <v>24964</v>
      </c>
      <c r="N42" s="346">
        <v>195596</v>
      </c>
      <c r="O42" s="346">
        <v>195596</v>
      </c>
      <c r="P42" s="346">
        <v>0</v>
      </c>
      <c r="Q42" s="346">
        <v>223331</v>
      </c>
      <c r="R42" s="346">
        <v>223331</v>
      </c>
      <c r="S42" s="346">
        <v>0</v>
      </c>
      <c r="T42" s="346">
        <v>185308</v>
      </c>
      <c r="U42" s="346">
        <v>185308</v>
      </c>
      <c r="V42" s="346">
        <v>0</v>
      </c>
      <c r="W42" s="346">
        <v>221034</v>
      </c>
      <c r="X42" s="346">
        <v>221034</v>
      </c>
      <c r="Y42" s="346">
        <v>0</v>
      </c>
      <c r="Z42" s="346">
        <v>234129</v>
      </c>
      <c r="AA42" s="346">
        <v>233572</v>
      </c>
      <c r="AB42" s="346">
        <v>557</v>
      </c>
    </row>
    <row r="43" spans="1:28" ht="17.25">
      <c r="A43" s="349" t="s">
        <v>539</v>
      </c>
      <c r="B43" s="345" t="s">
        <v>586</v>
      </c>
      <c r="C43" s="346" t="s">
        <v>586</v>
      </c>
      <c r="D43" s="346" t="s">
        <v>586</v>
      </c>
      <c r="E43" s="346">
        <v>248233</v>
      </c>
      <c r="F43" s="346">
        <v>247772</v>
      </c>
      <c r="G43" s="346">
        <v>461</v>
      </c>
      <c r="H43" s="346">
        <v>244637</v>
      </c>
      <c r="I43" s="346">
        <v>244637</v>
      </c>
      <c r="J43" s="346">
        <v>0</v>
      </c>
      <c r="K43" s="346">
        <v>242305</v>
      </c>
      <c r="L43" s="346">
        <v>241481</v>
      </c>
      <c r="M43" s="346">
        <v>824</v>
      </c>
      <c r="N43" s="346">
        <v>191779</v>
      </c>
      <c r="O43" s="346">
        <v>191779</v>
      </c>
      <c r="P43" s="346">
        <v>0</v>
      </c>
      <c r="Q43" s="346">
        <v>261474</v>
      </c>
      <c r="R43" s="346">
        <v>261474</v>
      </c>
      <c r="S43" s="346">
        <v>0</v>
      </c>
      <c r="T43" s="346">
        <v>195474</v>
      </c>
      <c r="U43" s="346">
        <v>195474</v>
      </c>
      <c r="V43" s="346">
        <v>0</v>
      </c>
      <c r="W43" s="346">
        <v>222851</v>
      </c>
      <c r="X43" s="346">
        <v>222851</v>
      </c>
      <c r="Y43" s="346">
        <v>0</v>
      </c>
      <c r="Z43" s="346">
        <v>236037</v>
      </c>
      <c r="AA43" s="346">
        <v>236009</v>
      </c>
      <c r="AB43" s="346">
        <v>28</v>
      </c>
    </row>
    <row r="44" spans="1:28" ht="17.25">
      <c r="A44" s="349" t="s">
        <v>540</v>
      </c>
      <c r="B44" s="345" t="s">
        <v>586</v>
      </c>
      <c r="C44" s="346" t="s">
        <v>586</v>
      </c>
      <c r="D44" s="346" t="s">
        <v>586</v>
      </c>
      <c r="E44" s="346">
        <v>384478</v>
      </c>
      <c r="F44" s="346">
        <v>255667</v>
      </c>
      <c r="G44" s="346">
        <v>128811</v>
      </c>
      <c r="H44" s="346">
        <v>276101</v>
      </c>
      <c r="I44" s="346">
        <v>239636</v>
      </c>
      <c r="J44" s="346">
        <v>36465</v>
      </c>
      <c r="K44" s="346">
        <v>246009</v>
      </c>
      <c r="L44" s="346">
        <v>242917</v>
      </c>
      <c r="M44" s="346">
        <v>3092</v>
      </c>
      <c r="N44" s="346">
        <v>219303</v>
      </c>
      <c r="O44" s="346">
        <v>219303</v>
      </c>
      <c r="P44" s="346">
        <v>0</v>
      </c>
      <c r="Q44" s="346">
        <v>270778</v>
      </c>
      <c r="R44" s="346">
        <v>268666</v>
      </c>
      <c r="S44" s="346">
        <v>2112</v>
      </c>
      <c r="T44" s="346">
        <v>264657</v>
      </c>
      <c r="U44" s="346">
        <v>192457</v>
      </c>
      <c r="V44" s="346">
        <v>72200</v>
      </c>
      <c r="W44" s="346">
        <v>253531</v>
      </c>
      <c r="X44" s="346">
        <v>220609</v>
      </c>
      <c r="Y44" s="346">
        <v>32922</v>
      </c>
      <c r="Z44" s="346">
        <v>235633</v>
      </c>
      <c r="AA44" s="346">
        <v>235588</v>
      </c>
      <c r="AB44" s="346">
        <v>45</v>
      </c>
    </row>
    <row r="45" spans="1:28" ht="17.25">
      <c r="A45" s="349" t="s">
        <v>541</v>
      </c>
      <c r="B45" s="345" t="s">
        <v>586</v>
      </c>
      <c r="C45" s="346" t="s">
        <v>586</v>
      </c>
      <c r="D45" s="346" t="s">
        <v>586</v>
      </c>
      <c r="E45" s="346">
        <v>251794</v>
      </c>
      <c r="F45" s="346">
        <v>251171</v>
      </c>
      <c r="G45" s="346">
        <v>623</v>
      </c>
      <c r="H45" s="346">
        <v>226612</v>
      </c>
      <c r="I45" s="346">
        <v>226435</v>
      </c>
      <c r="J45" s="346">
        <v>177</v>
      </c>
      <c r="K45" s="346">
        <v>249063</v>
      </c>
      <c r="L45" s="346">
        <v>248413</v>
      </c>
      <c r="M45" s="346">
        <v>650</v>
      </c>
      <c r="N45" s="346">
        <v>236897</v>
      </c>
      <c r="O45" s="346">
        <v>201498</v>
      </c>
      <c r="P45" s="346">
        <v>35399</v>
      </c>
      <c r="Q45" s="346">
        <v>259848</v>
      </c>
      <c r="R45" s="346">
        <v>259848</v>
      </c>
      <c r="S45" s="346">
        <v>0</v>
      </c>
      <c r="T45" s="346">
        <v>232053</v>
      </c>
      <c r="U45" s="346">
        <v>188155</v>
      </c>
      <c r="V45" s="346">
        <v>43898</v>
      </c>
      <c r="W45" s="346">
        <v>227177</v>
      </c>
      <c r="X45" s="346">
        <v>226592</v>
      </c>
      <c r="Y45" s="346">
        <v>585</v>
      </c>
      <c r="Z45" s="346">
        <v>240144</v>
      </c>
      <c r="AA45" s="346">
        <v>240099</v>
      </c>
      <c r="AB45" s="346">
        <v>45</v>
      </c>
    </row>
    <row r="46" spans="1:28" ht="17.25">
      <c r="A46" s="349" t="s">
        <v>542</v>
      </c>
      <c r="B46" s="345" t="s">
        <v>586</v>
      </c>
      <c r="C46" s="346" t="s">
        <v>586</v>
      </c>
      <c r="D46" s="346" t="s">
        <v>586</v>
      </c>
      <c r="E46" s="346">
        <v>252700</v>
      </c>
      <c r="F46" s="346">
        <v>252079</v>
      </c>
      <c r="G46" s="346">
        <v>621</v>
      </c>
      <c r="H46" s="346">
        <v>235115</v>
      </c>
      <c r="I46" s="346">
        <v>234373</v>
      </c>
      <c r="J46" s="346">
        <v>742</v>
      </c>
      <c r="K46" s="346">
        <v>247852</v>
      </c>
      <c r="L46" s="346">
        <v>246968</v>
      </c>
      <c r="M46" s="346">
        <v>884</v>
      </c>
      <c r="N46" s="346">
        <v>238886</v>
      </c>
      <c r="O46" s="346">
        <v>192660</v>
      </c>
      <c r="P46" s="346">
        <v>46226</v>
      </c>
      <c r="Q46" s="346">
        <v>243174</v>
      </c>
      <c r="R46" s="346">
        <v>241691</v>
      </c>
      <c r="S46" s="346">
        <v>1483</v>
      </c>
      <c r="T46" s="346">
        <v>187634</v>
      </c>
      <c r="U46" s="346">
        <v>187369</v>
      </c>
      <c r="V46" s="346">
        <v>265</v>
      </c>
      <c r="W46" s="346">
        <v>224873</v>
      </c>
      <c r="X46" s="346">
        <v>223358</v>
      </c>
      <c r="Y46" s="346">
        <v>1515</v>
      </c>
      <c r="Z46" s="346">
        <v>242262</v>
      </c>
      <c r="AA46" s="346">
        <v>242218</v>
      </c>
      <c r="AB46" s="346">
        <v>44</v>
      </c>
    </row>
    <row r="47" spans="1:28" ht="17.25">
      <c r="A47" s="349" t="s">
        <v>543</v>
      </c>
      <c r="B47" s="345" t="s">
        <v>586</v>
      </c>
      <c r="C47" s="346" t="s">
        <v>586</v>
      </c>
      <c r="D47" s="346" t="s">
        <v>586</v>
      </c>
      <c r="E47" s="346">
        <v>285554</v>
      </c>
      <c r="F47" s="346">
        <v>257282</v>
      </c>
      <c r="G47" s="346">
        <v>28272</v>
      </c>
      <c r="H47" s="346">
        <v>226375</v>
      </c>
      <c r="I47" s="346">
        <v>226375</v>
      </c>
      <c r="J47" s="346">
        <v>0</v>
      </c>
      <c r="K47" s="346">
        <v>408408</v>
      </c>
      <c r="L47" s="346">
        <v>247886</v>
      </c>
      <c r="M47" s="346">
        <v>160522</v>
      </c>
      <c r="N47" s="346">
        <v>382182</v>
      </c>
      <c r="O47" s="346">
        <v>210063</v>
      </c>
      <c r="P47" s="346">
        <v>172119</v>
      </c>
      <c r="Q47" s="346">
        <v>463736</v>
      </c>
      <c r="R47" s="346">
        <v>243681</v>
      </c>
      <c r="S47" s="346">
        <v>220055</v>
      </c>
      <c r="T47" s="346">
        <v>236167</v>
      </c>
      <c r="U47" s="346">
        <v>195383</v>
      </c>
      <c r="V47" s="346">
        <v>40784</v>
      </c>
      <c r="W47" s="346">
        <v>404927</v>
      </c>
      <c r="X47" s="346">
        <v>227090</v>
      </c>
      <c r="Y47" s="346">
        <v>177837</v>
      </c>
      <c r="Z47" s="346">
        <v>327411</v>
      </c>
      <c r="AA47" s="346">
        <v>251760</v>
      </c>
      <c r="AB47" s="346">
        <v>75651</v>
      </c>
    </row>
    <row r="48" spans="1:28" ht="17.25">
      <c r="A48" s="349" t="s">
        <v>544</v>
      </c>
      <c r="B48" s="345">
        <v>201325</v>
      </c>
      <c r="C48" s="346">
        <v>184677</v>
      </c>
      <c r="D48" s="346">
        <v>16648</v>
      </c>
      <c r="E48" s="346">
        <v>536890</v>
      </c>
      <c r="F48" s="346">
        <v>225248</v>
      </c>
      <c r="G48" s="346">
        <v>311642</v>
      </c>
      <c r="H48" s="346">
        <v>499852</v>
      </c>
      <c r="I48" s="346">
        <v>220477</v>
      </c>
      <c r="J48" s="346">
        <v>279375</v>
      </c>
      <c r="K48" s="346">
        <v>315216</v>
      </c>
      <c r="L48" s="346">
        <v>223523</v>
      </c>
      <c r="M48" s="346">
        <v>91693</v>
      </c>
      <c r="N48" s="346">
        <v>264009</v>
      </c>
      <c r="O48" s="346">
        <v>219808</v>
      </c>
      <c r="P48" s="346">
        <v>44201</v>
      </c>
      <c r="Q48" s="346">
        <v>483575</v>
      </c>
      <c r="R48" s="346">
        <v>241659</v>
      </c>
      <c r="S48" s="346">
        <v>241916</v>
      </c>
      <c r="T48" s="346">
        <v>355885</v>
      </c>
      <c r="U48" s="346">
        <v>188990</v>
      </c>
      <c r="V48" s="346">
        <v>166895</v>
      </c>
      <c r="W48" s="346">
        <v>361020</v>
      </c>
      <c r="X48" s="346">
        <v>225422</v>
      </c>
      <c r="Y48" s="346">
        <v>135598</v>
      </c>
      <c r="Z48" s="346">
        <v>626590</v>
      </c>
      <c r="AA48" s="346">
        <v>242074</v>
      </c>
      <c r="AB48" s="346">
        <v>384516</v>
      </c>
    </row>
    <row r="49" spans="1:28" ht="17.25">
      <c r="A49" s="349" t="s">
        <v>545</v>
      </c>
      <c r="B49" s="345">
        <v>173071</v>
      </c>
      <c r="C49" s="346">
        <v>173071</v>
      </c>
      <c r="D49" s="346">
        <v>0</v>
      </c>
      <c r="E49" s="346">
        <v>237449</v>
      </c>
      <c r="F49" s="346">
        <v>235201</v>
      </c>
      <c r="G49" s="346">
        <v>2248</v>
      </c>
      <c r="H49" s="346">
        <v>218044</v>
      </c>
      <c r="I49" s="346">
        <v>218044</v>
      </c>
      <c r="J49" s="346">
        <v>0</v>
      </c>
      <c r="K49" s="346">
        <v>240138</v>
      </c>
      <c r="L49" s="346">
        <v>217302</v>
      </c>
      <c r="M49" s="346">
        <v>22836</v>
      </c>
      <c r="N49" s="346">
        <v>217284</v>
      </c>
      <c r="O49" s="346">
        <v>217284</v>
      </c>
      <c r="P49" s="346">
        <v>0</v>
      </c>
      <c r="Q49" s="346">
        <v>238366</v>
      </c>
      <c r="R49" s="346">
        <v>238366</v>
      </c>
      <c r="S49" s="346">
        <v>0</v>
      </c>
      <c r="T49" s="346">
        <v>201613</v>
      </c>
      <c r="U49" s="346">
        <v>193614</v>
      </c>
      <c r="V49" s="346">
        <v>7999</v>
      </c>
      <c r="W49" s="346">
        <v>226463</v>
      </c>
      <c r="X49" s="346">
        <v>226463</v>
      </c>
      <c r="Y49" s="346">
        <v>0</v>
      </c>
      <c r="Z49" s="346">
        <v>239787</v>
      </c>
      <c r="AA49" s="346">
        <v>239743</v>
      </c>
      <c r="AB49" s="346">
        <v>44</v>
      </c>
    </row>
    <row r="50" spans="1:28" ht="17.25">
      <c r="A50" s="349" t="s">
        <v>546</v>
      </c>
      <c r="B50" s="345">
        <v>182035</v>
      </c>
      <c r="C50" s="346">
        <v>181008</v>
      </c>
      <c r="D50" s="346">
        <v>1027</v>
      </c>
      <c r="E50" s="346">
        <v>230094</v>
      </c>
      <c r="F50" s="346">
        <v>229698</v>
      </c>
      <c r="G50" s="346">
        <v>396</v>
      </c>
      <c r="H50" s="346">
        <v>231590</v>
      </c>
      <c r="I50" s="346">
        <v>231590</v>
      </c>
      <c r="J50" s="346">
        <v>0</v>
      </c>
      <c r="K50" s="346">
        <v>222492</v>
      </c>
      <c r="L50" s="346">
        <v>221842</v>
      </c>
      <c r="M50" s="346">
        <v>650</v>
      </c>
      <c r="N50" s="346">
        <v>216428</v>
      </c>
      <c r="O50" s="346">
        <v>216428</v>
      </c>
      <c r="P50" s="346">
        <v>0</v>
      </c>
      <c r="Q50" s="346">
        <v>243377</v>
      </c>
      <c r="R50" s="346">
        <v>241207</v>
      </c>
      <c r="S50" s="346">
        <v>2170</v>
      </c>
      <c r="T50" s="346">
        <v>203576</v>
      </c>
      <c r="U50" s="346">
        <v>196676</v>
      </c>
      <c r="V50" s="346">
        <v>6900</v>
      </c>
      <c r="W50" s="346">
        <v>261566</v>
      </c>
      <c r="X50" s="346">
        <v>225394</v>
      </c>
      <c r="Y50" s="346">
        <v>36172</v>
      </c>
      <c r="Z50" s="346">
        <v>246614</v>
      </c>
      <c r="AA50" s="346">
        <v>246570</v>
      </c>
      <c r="AB50" s="346">
        <v>44</v>
      </c>
    </row>
    <row r="51" spans="1:28" ht="17.25">
      <c r="A51" s="349" t="s">
        <v>547</v>
      </c>
      <c r="B51" s="345">
        <v>192072</v>
      </c>
      <c r="C51" s="346">
        <v>191730</v>
      </c>
      <c r="D51" s="346">
        <v>342</v>
      </c>
      <c r="E51" s="346">
        <v>231796</v>
      </c>
      <c r="F51" s="346">
        <v>231186</v>
      </c>
      <c r="G51" s="346">
        <v>610</v>
      </c>
      <c r="H51" s="346">
        <v>221149</v>
      </c>
      <c r="I51" s="346">
        <v>221149</v>
      </c>
      <c r="J51" s="346">
        <v>0</v>
      </c>
      <c r="K51" s="346">
        <v>228047</v>
      </c>
      <c r="L51" s="346">
        <v>227150</v>
      </c>
      <c r="M51" s="346">
        <v>897</v>
      </c>
      <c r="N51" s="346">
        <v>249806</v>
      </c>
      <c r="O51" s="346">
        <v>249806</v>
      </c>
      <c r="P51" s="346">
        <v>0</v>
      </c>
      <c r="Q51" s="346">
        <v>239827</v>
      </c>
      <c r="R51" s="346">
        <v>239827</v>
      </c>
      <c r="S51" s="346">
        <v>0</v>
      </c>
      <c r="T51" s="346">
        <v>200397</v>
      </c>
      <c r="U51" s="346">
        <v>200397</v>
      </c>
      <c r="V51" s="346">
        <v>0</v>
      </c>
      <c r="W51" s="346">
        <v>225779</v>
      </c>
      <c r="X51" s="346">
        <v>225779</v>
      </c>
      <c r="Y51" s="346">
        <v>0</v>
      </c>
      <c r="Z51" s="346">
        <v>247758</v>
      </c>
      <c r="AA51" s="346">
        <v>247714</v>
      </c>
      <c r="AB51" s="346">
        <v>44</v>
      </c>
    </row>
    <row r="52" spans="1:28" ht="17.25">
      <c r="A52" s="349" t="s">
        <v>548</v>
      </c>
      <c r="B52" s="345">
        <v>185454</v>
      </c>
      <c r="C52" s="346">
        <v>185454</v>
      </c>
      <c r="D52" s="346">
        <v>0</v>
      </c>
      <c r="E52" s="346">
        <v>231632</v>
      </c>
      <c r="F52" s="346">
        <v>231200</v>
      </c>
      <c r="G52" s="346">
        <v>432</v>
      </c>
      <c r="H52" s="346">
        <v>219110</v>
      </c>
      <c r="I52" s="346">
        <v>219110</v>
      </c>
      <c r="J52" s="346">
        <v>0</v>
      </c>
      <c r="K52" s="346">
        <v>223008</v>
      </c>
      <c r="L52" s="346">
        <v>221941</v>
      </c>
      <c r="M52" s="346">
        <v>1067</v>
      </c>
      <c r="N52" s="346">
        <v>232248</v>
      </c>
      <c r="O52" s="346">
        <v>212690</v>
      </c>
      <c r="P52" s="346">
        <v>19558</v>
      </c>
      <c r="Q52" s="346">
        <v>268818</v>
      </c>
      <c r="R52" s="346">
        <v>241574</v>
      </c>
      <c r="S52" s="346">
        <v>27244</v>
      </c>
      <c r="T52" s="346">
        <v>236188</v>
      </c>
      <c r="U52" s="346">
        <v>195683</v>
      </c>
      <c r="V52" s="346">
        <v>40505</v>
      </c>
      <c r="W52" s="346">
        <v>223078</v>
      </c>
      <c r="X52" s="346">
        <v>223078</v>
      </c>
      <c r="Y52" s="346">
        <v>0</v>
      </c>
      <c r="Z52" s="346">
        <v>247976</v>
      </c>
      <c r="AA52" s="346">
        <v>247932</v>
      </c>
      <c r="AB52" s="346">
        <v>44</v>
      </c>
    </row>
    <row r="53" spans="1:28" ht="17.25">
      <c r="A53" s="352" t="s">
        <v>549</v>
      </c>
      <c r="B53" s="353">
        <v>243359</v>
      </c>
      <c r="C53" s="354">
        <v>186730</v>
      </c>
      <c r="D53" s="354">
        <v>56629</v>
      </c>
      <c r="E53" s="354">
        <v>558978</v>
      </c>
      <c r="F53" s="354">
        <v>220885</v>
      </c>
      <c r="G53" s="354">
        <v>338093</v>
      </c>
      <c r="H53" s="354">
        <v>569168</v>
      </c>
      <c r="I53" s="354">
        <v>220131</v>
      </c>
      <c r="J53" s="354">
        <v>349037</v>
      </c>
      <c r="K53" s="354">
        <v>520326</v>
      </c>
      <c r="L53" s="354">
        <v>222377</v>
      </c>
      <c r="M53" s="354">
        <v>297949</v>
      </c>
      <c r="N53" s="354">
        <v>517876</v>
      </c>
      <c r="O53" s="354">
        <v>213351</v>
      </c>
      <c r="P53" s="354">
        <v>304525</v>
      </c>
      <c r="Q53" s="354">
        <v>750516</v>
      </c>
      <c r="R53" s="354">
        <v>252838</v>
      </c>
      <c r="S53" s="354">
        <v>497678</v>
      </c>
      <c r="T53" s="354">
        <v>383445</v>
      </c>
      <c r="U53" s="354">
        <v>182157</v>
      </c>
      <c r="V53" s="354">
        <v>201288</v>
      </c>
      <c r="W53" s="354">
        <v>518280</v>
      </c>
      <c r="X53" s="354">
        <v>223714</v>
      </c>
      <c r="Y53" s="354">
        <v>294566</v>
      </c>
      <c r="Z53" s="354">
        <v>796282</v>
      </c>
      <c r="AA53" s="354">
        <v>272567</v>
      </c>
      <c r="AB53" s="354">
        <v>523715</v>
      </c>
    </row>
    <row r="54" spans="1:28" ht="17.25">
      <c r="A54" s="350" t="s">
        <v>102</v>
      </c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 t="s">
        <v>364</v>
      </c>
      <c r="N54" s="350"/>
      <c r="O54" s="350"/>
      <c r="P54" s="355"/>
      <c r="Q54" s="350"/>
      <c r="R54" s="350" t="s">
        <v>364</v>
      </c>
      <c r="S54" s="350" t="s">
        <v>363</v>
      </c>
      <c r="T54" s="350"/>
      <c r="U54" s="350"/>
      <c r="V54" s="350"/>
      <c r="W54" s="350"/>
      <c r="X54" s="350"/>
      <c r="Y54" s="350" t="s">
        <v>363</v>
      </c>
      <c r="Z54" s="350"/>
      <c r="AA54" s="350"/>
      <c r="AB54" s="350"/>
    </row>
  </sheetData>
  <sheetProtection/>
  <mergeCells count="11">
    <mergeCell ref="K5:M5"/>
    <mergeCell ref="N5:P5"/>
    <mergeCell ref="Q5:S5"/>
    <mergeCell ref="T5:V5"/>
    <mergeCell ref="W5:Y5"/>
    <mergeCell ref="Z5:AB5"/>
    <mergeCell ref="B1:F1"/>
    <mergeCell ref="A2:AB2"/>
    <mergeCell ref="B5:D5"/>
    <mergeCell ref="E5:G5"/>
    <mergeCell ref="H5:J5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view="pageBreakPreview" zoomScale="60" zoomScalePageLayoutView="0" workbookViewId="0" topLeftCell="A1">
      <pane ySplit="6" topLeftCell="A16" activePane="bottomLeft" state="frozen"/>
      <selection pane="topLeft" activeCell="A2" sqref="A2:W2"/>
      <selection pane="bottomLeft" activeCell="P71" sqref="P71"/>
    </sheetView>
  </sheetViews>
  <sheetFormatPr defaultColWidth="8.8984375" defaultRowHeight="15"/>
  <cols>
    <col min="1" max="1" width="18.8984375" style="87" customWidth="1"/>
    <col min="2" max="28" width="12.5" style="87" customWidth="1"/>
    <col min="29" max="16384" width="8.8984375" style="87" customWidth="1"/>
  </cols>
  <sheetData>
    <row r="1" spans="1:28" ht="21">
      <c r="A1" s="378" t="s">
        <v>494</v>
      </c>
      <c r="B1" s="379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1" t="s">
        <v>19</v>
      </c>
      <c r="U1" s="382"/>
      <c r="V1" s="383"/>
      <c r="W1" s="383"/>
      <c r="X1" s="383"/>
      <c r="Y1" s="383"/>
      <c r="Z1" s="101"/>
      <c r="AA1" s="101"/>
      <c r="AB1" s="383" t="s">
        <v>30</v>
      </c>
    </row>
    <row r="2" spans="1:28" ht="21">
      <c r="A2" s="778" t="s">
        <v>569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8"/>
      <c r="V2" s="778"/>
      <c r="W2" s="778"/>
      <c r="X2" s="778"/>
      <c r="Y2" s="778"/>
      <c r="Z2" s="778"/>
      <c r="AA2" s="778"/>
      <c r="AB2" s="778"/>
    </row>
    <row r="3" spans="1:28" ht="18" thickBot="1">
      <c r="A3" s="384" t="s">
        <v>95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5"/>
      <c r="T3" s="101"/>
      <c r="U3" s="101"/>
      <c r="V3" s="385"/>
      <c r="W3" s="386"/>
      <c r="X3" s="386"/>
      <c r="Y3" s="386"/>
      <c r="Z3" s="101"/>
      <c r="AA3" s="101"/>
      <c r="AB3" s="385" t="s">
        <v>31</v>
      </c>
    </row>
    <row r="4" spans="1:28" ht="17.25">
      <c r="A4" s="387" t="s">
        <v>97</v>
      </c>
      <c r="B4" s="388"/>
      <c r="C4" s="389" t="s">
        <v>93</v>
      </c>
      <c r="D4" s="390"/>
      <c r="E4" s="390"/>
      <c r="F4" s="391" t="s">
        <v>94</v>
      </c>
      <c r="G4" s="390"/>
      <c r="H4" s="390"/>
      <c r="I4" s="390" t="s">
        <v>63</v>
      </c>
      <c r="J4" s="392"/>
      <c r="K4" s="779" t="s">
        <v>160</v>
      </c>
      <c r="L4" s="780"/>
      <c r="M4" s="781"/>
      <c r="N4" s="779" t="s">
        <v>168</v>
      </c>
      <c r="O4" s="780"/>
      <c r="P4" s="781"/>
      <c r="Q4" s="779" t="s">
        <v>118</v>
      </c>
      <c r="R4" s="780"/>
      <c r="S4" s="781"/>
      <c r="T4" s="783" t="s">
        <v>34</v>
      </c>
      <c r="U4" s="784"/>
      <c r="V4" s="784"/>
      <c r="W4" s="784"/>
      <c r="X4" s="784"/>
      <c r="Y4" s="784"/>
      <c r="Z4" s="784"/>
      <c r="AA4" s="784"/>
      <c r="AB4" s="784"/>
    </row>
    <row r="5" spans="1:28" ht="17.25">
      <c r="A5" s="393" t="s">
        <v>99</v>
      </c>
      <c r="B5" s="774" t="s">
        <v>426</v>
      </c>
      <c r="C5" s="775"/>
      <c r="D5" s="776"/>
      <c r="E5" s="771" t="s">
        <v>35</v>
      </c>
      <c r="F5" s="772"/>
      <c r="G5" s="773"/>
      <c r="H5" s="774" t="s">
        <v>36</v>
      </c>
      <c r="I5" s="775"/>
      <c r="J5" s="776"/>
      <c r="K5" s="771"/>
      <c r="L5" s="772"/>
      <c r="M5" s="782"/>
      <c r="N5" s="771"/>
      <c r="O5" s="772"/>
      <c r="P5" s="782"/>
      <c r="Q5" s="771"/>
      <c r="R5" s="772"/>
      <c r="S5" s="782"/>
      <c r="T5" s="777" t="s">
        <v>37</v>
      </c>
      <c r="U5" s="775"/>
      <c r="V5" s="776"/>
      <c r="W5" s="774" t="s">
        <v>324</v>
      </c>
      <c r="X5" s="775"/>
      <c r="Y5" s="776"/>
      <c r="Z5" s="771" t="s">
        <v>323</v>
      </c>
      <c r="AA5" s="772"/>
      <c r="AB5" s="772"/>
    </row>
    <row r="6" spans="1:28" ht="17.25">
      <c r="A6" s="394" t="s">
        <v>100</v>
      </c>
      <c r="B6" s="395" t="s">
        <v>362</v>
      </c>
      <c r="C6" s="396" t="s">
        <v>113</v>
      </c>
      <c r="D6" s="396" t="s">
        <v>114</v>
      </c>
      <c r="E6" s="395" t="s">
        <v>362</v>
      </c>
      <c r="F6" s="396" t="s">
        <v>113</v>
      </c>
      <c r="G6" s="396" t="s">
        <v>114</v>
      </c>
      <c r="H6" s="395" t="s">
        <v>362</v>
      </c>
      <c r="I6" s="396" t="s">
        <v>113</v>
      </c>
      <c r="J6" s="396" t="s">
        <v>114</v>
      </c>
      <c r="K6" s="395" t="s">
        <v>362</v>
      </c>
      <c r="L6" s="396" t="s">
        <v>113</v>
      </c>
      <c r="M6" s="396" t="s">
        <v>114</v>
      </c>
      <c r="N6" s="395" t="s">
        <v>362</v>
      </c>
      <c r="O6" s="396" t="s">
        <v>113</v>
      </c>
      <c r="P6" s="396" t="s">
        <v>114</v>
      </c>
      <c r="Q6" s="395" t="s">
        <v>362</v>
      </c>
      <c r="R6" s="396" t="s">
        <v>113</v>
      </c>
      <c r="S6" s="396" t="s">
        <v>114</v>
      </c>
      <c r="T6" s="395" t="s">
        <v>362</v>
      </c>
      <c r="U6" s="396" t="s">
        <v>113</v>
      </c>
      <c r="V6" s="396" t="s">
        <v>114</v>
      </c>
      <c r="W6" s="395" t="s">
        <v>362</v>
      </c>
      <c r="X6" s="396" t="s">
        <v>113</v>
      </c>
      <c r="Y6" s="396" t="s">
        <v>114</v>
      </c>
      <c r="Z6" s="395" t="s">
        <v>362</v>
      </c>
      <c r="AA6" s="396" t="s">
        <v>113</v>
      </c>
      <c r="AB6" s="396" t="s">
        <v>114</v>
      </c>
    </row>
    <row r="7" spans="1:28" ht="17.25">
      <c r="A7" s="335" t="s">
        <v>216</v>
      </c>
      <c r="B7" s="336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8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</row>
    <row r="8" spans="1:28" ht="17.25">
      <c r="A8" s="340" t="s">
        <v>582</v>
      </c>
      <c r="B8" s="341">
        <v>254528</v>
      </c>
      <c r="C8" s="342">
        <v>222199</v>
      </c>
      <c r="D8" s="342">
        <v>32329</v>
      </c>
      <c r="E8" s="342">
        <v>377229</v>
      </c>
      <c r="F8" s="342">
        <v>303999</v>
      </c>
      <c r="G8" s="342">
        <v>73230</v>
      </c>
      <c r="H8" s="342">
        <v>390106</v>
      </c>
      <c r="I8" s="342">
        <v>307664</v>
      </c>
      <c r="J8" s="342">
        <v>82442</v>
      </c>
      <c r="K8" s="342">
        <v>501725</v>
      </c>
      <c r="L8" s="342">
        <v>402269</v>
      </c>
      <c r="M8" s="342">
        <v>99456</v>
      </c>
      <c r="N8" s="342">
        <v>430934</v>
      </c>
      <c r="O8" s="342">
        <v>340992</v>
      </c>
      <c r="P8" s="342">
        <v>89942</v>
      </c>
      <c r="Q8" s="343">
        <v>325685</v>
      </c>
      <c r="R8" s="343">
        <v>288539</v>
      </c>
      <c r="S8" s="343">
        <v>37146</v>
      </c>
      <c r="T8" s="343">
        <v>233173</v>
      </c>
      <c r="U8" s="343">
        <v>197537</v>
      </c>
      <c r="V8" s="343">
        <v>35636</v>
      </c>
      <c r="W8" s="343">
        <v>349817</v>
      </c>
      <c r="X8" s="343">
        <v>281439</v>
      </c>
      <c r="Y8" s="343">
        <v>68378</v>
      </c>
      <c r="Z8" s="343">
        <v>171510</v>
      </c>
      <c r="AA8" s="343">
        <v>153183</v>
      </c>
      <c r="AB8" s="343">
        <v>18327</v>
      </c>
    </row>
    <row r="9" spans="1:28" ht="17.25">
      <c r="A9" s="344"/>
      <c r="B9" s="345"/>
      <c r="C9" s="346"/>
      <c r="D9" s="346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</row>
    <row r="10" spans="1:28" ht="17.25">
      <c r="A10" s="348" t="s">
        <v>584</v>
      </c>
      <c r="B10" s="345">
        <v>207080</v>
      </c>
      <c r="C10" s="346">
        <v>205614</v>
      </c>
      <c r="D10" s="346">
        <v>1466</v>
      </c>
      <c r="E10" s="346">
        <v>316124</v>
      </c>
      <c r="F10" s="346">
        <v>316124</v>
      </c>
      <c r="G10" s="346">
        <v>0</v>
      </c>
      <c r="H10" s="346">
        <v>313567</v>
      </c>
      <c r="I10" s="346">
        <v>308090</v>
      </c>
      <c r="J10" s="346">
        <v>5477</v>
      </c>
      <c r="K10" s="346">
        <v>398044</v>
      </c>
      <c r="L10" s="346">
        <v>398044</v>
      </c>
      <c r="M10" s="346">
        <v>0</v>
      </c>
      <c r="N10" s="346">
        <v>338067</v>
      </c>
      <c r="O10" s="346">
        <v>336203</v>
      </c>
      <c r="P10" s="346">
        <v>1864</v>
      </c>
      <c r="Q10" s="346">
        <v>274351</v>
      </c>
      <c r="R10" s="346">
        <v>269962</v>
      </c>
      <c r="S10" s="346">
        <v>4389</v>
      </c>
      <c r="T10" s="346">
        <v>208611</v>
      </c>
      <c r="U10" s="346">
        <v>200188</v>
      </c>
      <c r="V10" s="346">
        <v>8423</v>
      </c>
      <c r="W10" s="346">
        <v>277437</v>
      </c>
      <c r="X10" s="346">
        <v>277258</v>
      </c>
      <c r="Y10" s="346">
        <v>179</v>
      </c>
      <c r="Z10" s="346">
        <v>172477</v>
      </c>
      <c r="AA10" s="346">
        <v>159725</v>
      </c>
      <c r="AB10" s="346">
        <v>12752</v>
      </c>
    </row>
    <row r="11" spans="1:28" ht="17.25">
      <c r="A11" s="349" t="s">
        <v>539</v>
      </c>
      <c r="B11" s="345">
        <v>218234</v>
      </c>
      <c r="C11" s="346">
        <v>218013</v>
      </c>
      <c r="D11" s="346">
        <v>221</v>
      </c>
      <c r="E11" s="346">
        <v>329544</v>
      </c>
      <c r="F11" s="346">
        <v>329544</v>
      </c>
      <c r="G11" s="346">
        <v>0</v>
      </c>
      <c r="H11" s="346">
        <v>307756</v>
      </c>
      <c r="I11" s="346">
        <v>307756</v>
      </c>
      <c r="J11" s="346">
        <v>0</v>
      </c>
      <c r="K11" s="346">
        <v>472424</v>
      </c>
      <c r="L11" s="346">
        <v>419713</v>
      </c>
      <c r="M11" s="346">
        <v>52711</v>
      </c>
      <c r="N11" s="346">
        <v>341025</v>
      </c>
      <c r="O11" s="346">
        <v>340773</v>
      </c>
      <c r="P11" s="346">
        <v>252</v>
      </c>
      <c r="Q11" s="346">
        <v>277139</v>
      </c>
      <c r="R11" s="346">
        <v>276713</v>
      </c>
      <c r="S11" s="346">
        <v>426</v>
      </c>
      <c r="T11" s="346">
        <v>202358</v>
      </c>
      <c r="U11" s="346">
        <v>199000</v>
      </c>
      <c r="V11" s="346">
        <v>3358</v>
      </c>
      <c r="W11" s="346">
        <v>276948</v>
      </c>
      <c r="X11" s="346">
        <v>276606</v>
      </c>
      <c r="Y11" s="346">
        <v>342</v>
      </c>
      <c r="Z11" s="346">
        <v>163263</v>
      </c>
      <c r="AA11" s="346">
        <v>158324</v>
      </c>
      <c r="AB11" s="346">
        <v>4939</v>
      </c>
    </row>
    <row r="12" spans="1:28" ht="17.25">
      <c r="A12" s="349" t="s">
        <v>540</v>
      </c>
      <c r="B12" s="345">
        <v>223599</v>
      </c>
      <c r="C12" s="346">
        <v>222110</v>
      </c>
      <c r="D12" s="346">
        <v>1489</v>
      </c>
      <c r="E12" s="346">
        <v>340792</v>
      </c>
      <c r="F12" s="346">
        <v>325292</v>
      </c>
      <c r="G12" s="346">
        <v>15500</v>
      </c>
      <c r="H12" s="346">
        <v>690256</v>
      </c>
      <c r="I12" s="346">
        <v>308985</v>
      </c>
      <c r="J12" s="346">
        <v>381271</v>
      </c>
      <c r="K12" s="346">
        <v>407638</v>
      </c>
      <c r="L12" s="346">
        <v>407638</v>
      </c>
      <c r="M12" s="346">
        <v>0</v>
      </c>
      <c r="N12" s="346">
        <v>338596</v>
      </c>
      <c r="O12" s="346">
        <v>338273</v>
      </c>
      <c r="P12" s="346">
        <v>323</v>
      </c>
      <c r="Q12" s="346">
        <v>276662</v>
      </c>
      <c r="R12" s="346">
        <v>276344</v>
      </c>
      <c r="S12" s="346">
        <v>318</v>
      </c>
      <c r="T12" s="346">
        <v>203329</v>
      </c>
      <c r="U12" s="346">
        <v>200412</v>
      </c>
      <c r="V12" s="346">
        <v>2917</v>
      </c>
      <c r="W12" s="346">
        <v>282356</v>
      </c>
      <c r="X12" s="346">
        <v>278914</v>
      </c>
      <c r="Y12" s="346">
        <v>3442</v>
      </c>
      <c r="Z12" s="346">
        <v>162059</v>
      </c>
      <c r="AA12" s="346">
        <v>159416</v>
      </c>
      <c r="AB12" s="346">
        <v>2643</v>
      </c>
    </row>
    <row r="13" spans="1:28" ht="17.25">
      <c r="A13" s="349" t="s">
        <v>541</v>
      </c>
      <c r="B13" s="345">
        <v>221991</v>
      </c>
      <c r="C13" s="346">
        <v>221991</v>
      </c>
      <c r="D13" s="346">
        <v>0</v>
      </c>
      <c r="E13" s="346">
        <v>324342</v>
      </c>
      <c r="F13" s="346">
        <v>324342</v>
      </c>
      <c r="G13" s="346">
        <v>0</v>
      </c>
      <c r="H13" s="346">
        <v>364917</v>
      </c>
      <c r="I13" s="346">
        <v>311011</v>
      </c>
      <c r="J13" s="346">
        <v>53906</v>
      </c>
      <c r="K13" s="346">
        <v>404231</v>
      </c>
      <c r="L13" s="346">
        <v>404231</v>
      </c>
      <c r="M13" s="346">
        <v>0</v>
      </c>
      <c r="N13" s="346">
        <v>346202</v>
      </c>
      <c r="O13" s="346">
        <v>345021</v>
      </c>
      <c r="P13" s="346">
        <v>1181</v>
      </c>
      <c r="Q13" s="346">
        <v>285772</v>
      </c>
      <c r="R13" s="346">
        <v>280277</v>
      </c>
      <c r="S13" s="346">
        <v>5495</v>
      </c>
      <c r="T13" s="346">
        <v>204770</v>
      </c>
      <c r="U13" s="346">
        <v>201826</v>
      </c>
      <c r="V13" s="346">
        <v>2944</v>
      </c>
      <c r="W13" s="346">
        <v>291365</v>
      </c>
      <c r="X13" s="346">
        <v>284716</v>
      </c>
      <c r="Y13" s="346">
        <v>6649</v>
      </c>
      <c r="Z13" s="346">
        <v>158931</v>
      </c>
      <c r="AA13" s="346">
        <v>157948</v>
      </c>
      <c r="AB13" s="346">
        <v>983</v>
      </c>
    </row>
    <row r="14" spans="1:28" ht="17.25">
      <c r="A14" s="349" t="s">
        <v>542</v>
      </c>
      <c r="B14" s="345">
        <v>220741</v>
      </c>
      <c r="C14" s="346">
        <v>220741</v>
      </c>
      <c r="D14" s="346">
        <v>0</v>
      </c>
      <c r="E14" s="346">
        <v>315835</v>
      </c>
      <c r="F14" s="346">
        <v>315366</v>
      </c>
      <c r="G14" s="346">
        <v>469</v>
      </c>
      <c r="H14" s="346">
        <v>305752</v>
      </c>
      <c r="I14" s="346">
        <v>305605</v>
      </c>
      <c r="J14" s="346">
        <v>147</v>
      </c>
      <c r="K14" s="346">
        <v>398213</v>
      </c>
      <c r="L14" s="346">
        <v>398213</v>
      </c>
      <c r="M14" s="346">
        <v>0</v>
      </c>
      <c r="N14" s="346">
        <v>342190</v>
      </c>
      <c r="O14" s="346">
        <v>341285</v>
      </c>
      <c r="P14" s="346">
        <v>905</v>
      </c>
      <c r="Q14" s="346">
        <v>285674</v>
      </c>
      <c r="R14" s="346">
        <v>285631</v>
      </c>
      <c r="S14" s="346">
        <v>43</v>
      </c>
      <c r="T14" s="346">
        <v>203287</v>
      </c>
      <c r="U14" s="346">
        <v>199570</v>
      </c>
      <c r="V14" s="346">
        <v>3717</v>
      </c>
      <c r="W14" s="346">
        <v>272418</v>
      </c>
      <c r="X14" s="346">
        <v>272350</v>
      </c>
      <c r="Y14" s="346">
        <v>68</v>
      </c>
      <c r="Z14" s="346">
        <v>166037</v>
      </c>
      <c r="AA14" s="346">
        <v>160354</v>
      </c>
      <c r="AB14" s="346">
        <v>5683</v>
      </c>
    </row>
    <row r="15" spans="1:28" ht="17.25">
      <c r="A15" s="349" t="s">
        <v>543</v>
      </c>
      <c r="B15" s="345">
        <v>270118</v>
      </c>
      <c r="C15" s="346">
        <v>208083</v>
      </c>
      <c r="D15" s="346">
        <v>62035</v>
      </c>
      <c r="E15" s="346">
        <v>395699</v>
      </c>
      <c r="F15" s="346">
        <v>316673</v>
      </c>
      <c r="G15" s="346">
        <v>79026</v>
      </c>
      <c r="H15" s="346">
        <v>309507</v>
      </c>
      <c r="I15" s="346">
        <v>309507</v>
      </c>
      <c r="J15" s="346">
        <v>0</v>
      </c>
      <c r="K15" s="346">
        <v>992604</v>
      </c>
      <c r="L15" s="346">
        <v>402285</v>
      </c>
      <c r="M15" s="346">
        <v>590319</v>
      </c>
      <c r="N15" s="346">
        <v>737346</v>
      </c>
      <c r="O15" s="346">
        <v>339056</v>
      </c>
      <c r="P15" s="346">
        <v>398290</v>
      </c>
      <c r="Q15" s="346">
        <v>430797</v>
      </c>
      <c r="R15" s="346">
        <v>294991</v>
      </c>
      <c r="S15" s="346">
        <v>135806</v>
      </c>
      <c r="T15" s="346">
        <v>301629</v>
      </c>
      <c r="U15" s="346">
        <v>199398</v>
      </c>
      <c r="V15" s="346">
        <v>102231</v>
      </c>
      <c r="W15" s="346">
        <v>491204</v>
      </c>
      <c r="X15" s="346">
        <v>278659</v>
      </c>
      <c r="Y15" s="346">
        <v>212545</v>
      </c>
      <c r="Z15" s="346">
        <v>199989</v>
      </c>
      <c r="AA15" s="346">
        <v>156902</v>
      </c>
      <c r="AB15" s="346">
        <v>43087</v>
      </c>
    </row>
    <row r="16" spans="1:28" ht="17.25">
      <c r="A16" s="349" t="s">
        <v>544</v>
      </c>
      <c r="B16" s="345">
        <v>336179</v>
      </c>
      <c r="C16" s="346">
        <v>226614</v>
      </c>
      <c r="D16" s="346">
        <v>109565</v>
      </c>
      <c r="E16" s="346">
        <v>670347</v>
      </c>
      <c r="F16" s="346">
        <v>292085</v>
      </c>
      <c r="G16" s="346">
        <v>378262</v>
      </c>
      <c r="H16" s="346">
        <v>529297</v>
      </c>
      <c r="I16" s="346">
        <v>310694</v>
      </c>
      <c r="J16" s="346">
        <v>218603</v>
      </c>
      <c r="K16" s="346">
        <v>383826</v>
      </c>
      <c r="L16" s="346">
        <v>383826</v>
      </c>
      <c r="M16" s="346">
        <v>0</v>
      </c>
      <c r="N16" s="346">
        <v>461718</v>
      </c>
      <c r="O16" s="346">
        <v>341696</v>
      </c>
      <c r="P16" s="346">
        <v>120022</v>
      </c>
      <c r="Q16" s="346">
        <v>353918</v>
      </c>
      <c r="R16" s="346">
        <v>299608</v>
      </c>
      <c r="S16" s="346">
        <v>54310</v>
      </c>
      <c r="T16" s="346">
        <v>284148</v>
      </c>
      <c r="U16" s="346">
        <v>194464</v>
      </c>
      <c r="V16" s="346">
        <v>89684</v>
      </c>
      <c r="W16" s="346">
        <v>459581</v>
      </c>
      <c r="X16" s="346">
        <v>287087</v>
      </c>
      <c r="Y16" s="346">
        <v>172494</v>
      </c>
      <c r="Z16" s="346">
        <v>190910</v>
      </c>
      <c r="AA16" s="346">
        <v>145238</v>
      </c>
      <c r="AB16" s="346">
        <v>45672</v>
      </c>
    </row>
    <row r="17" spans="1:28" ht="17.25">
      <c r="A17" s="349" t="s">
        <v>545</v>
      </c>
      <c r="B17" s="345">
        <v>229571</v>
      </c>
      <c r="C17" s="346">
        <v>229571</v>
      </c>
      <c r="D17" s="346">
        <v>0</v>
      </c>
      <c r="E17" s="346">
        <v>299750</v>
      </c>
      <c r="F17" s="346">
        <v>295770</v>
      </c>
      <c r="G17" s="346">
        <v>3980</v>
      </c>
      <c r="H17" s="346">
        <v>346465</v>
      </c>
      <c r="I17" s="346">
        <v>305810</v>
      </c>
      <c r="J17" s="346">
        <v>40655</v>
      </c>
      <c r="K17" s="346">
        <v>396716</v>
      </c>
      <c r="L17" s="346">
        <v>396716</v>
      </c>
      <c r="M17" s="346">
        <v>0</v>
      </c>
      <c r="N17" s="346">
        <v>344984</v>
      </c>
      <c r="O17" s="346">
        <v>343306</v>
      </c>
      <c r="P17" s="346">
        <v>1678</v>
      </c>
      <c r="Q17" s="346">
        <v>298104</v>
      </c>
      <c r="R17" s="346">
        <v>290224</v>
      </c>
      <c r="S17" s="346">
        <v>7880</v>
      </c>
      <c r="T17" s="346">
        <v>201466</v>
      </c>
      <c r="U17" s="346">
        <v>196436</v>
      </c>
      <c r="V17" s="346">
        <v>5030</v>
      </c>
      <c r="W17" s="346">
        <v>293369</v>
      </c>
      <c r="X17" s="346">
        <v>289553</v>
      </c>
      <c r="Y17" s="346">
        <v>3816</v>
      </c>
      <c r="Z17" s="346">
        <v>152649</v>
      </c>
      <c r="AA17" s="346">
        <v>146973</v>
      </c>
      <c r="AB17" s="346">
        <v>5676</v>
      </c>
    </row>
    <row r="18" spans="1:28" ht="17.25">
      <c r="A18" s="349" t="s">
        <v>546</v>
      </c>
      <c r="B18" s="345">
        <v>227431</v>
      </c>
      <c r="C18" s="346">
        <v>227431</v>
      </c>
      <c r="D18" s="346">
        <v>0</v>
      </c>
      <c r="E18" s="346">
        <v>323212</v>
      </c>
      <c r="F18" s="346">
        <v>294266</v>
      </c>
      <c r="G18" s="346">
        <v>28946</v>
      </c>
      <c r="H18" s="346">
        <v>310230</v>
      </c>
      <c r="I18" s="346">
        <v>309081</v>
      </c>
      <c r="J18" s="346">
        <v>1149</v>
      </c>
      <c r="K18" s="346">
        <v>415294</v>
      </c>
      <c r="L18" s="346">
        <v>400975</v>
      </c>
      <c r="M18" s="346">
        <v>14319</v>
      </c>
      <c r="N18" s="346">
        <v>341309</v>
      </c>
      <c r="O18" s="346">
        <v>339043</v>
      </c>
      <c r="P18" s="346">
        <v>2266</v>
      </c>
      <c r="Q18" s="346">
        <v>300135</v>
      </c>
      <c r="R18" s="346">
        <v>298748</v>
      </c>
      <c r="S18" s="346">
        <v>1387</v>
      </c>
      <c r="T18" s="346">
        <v>196240</v>
      </c>
      <c r="U18" s="346">
        <v>196081</v>
      </c>
      <c r="V18" s="346">
        <v>159</v>
      </c>
      <c r="W18" s="346">
        <v>288997</v>
      </c>
      <c r="X18" s="346">
        <v>288997</v>
      </c>
      <c r="Y18" s="346">
        <v>0</v>
      </c>
      <c r="Z18" s="346">
        <v>146876</v>
      </c>
      <c r="AA18" s="346">
        <v>146633</v>
      </c>
      <c r="AB18" s="346">
        <v>243</v>
      </c>
    </row>
    <row r="19" spans="1:28" ht="17.25">
      <c r="A19" s="349" t="s">
        <v>547</v>
      </c>
      <c r="B19" s="345">
        <v>230109</v>
      </c>
      <c r="C19" s="346">
        <v>230109</v>
      </c>
      <c r="D19" s="346">
        <v>0</v>
      </c>
      <c r="E19" s="346">
        <v>293052</v>
      </c>
      <c r="F19" s="346">
        <v>293052</v>
      </c>
      <c r="G19" s="346">
        <v>0</v>
      </c>
      <c r="H19" s="346">
        <v>308877</v>
      </c>
      <c r="I19" s="346">
        <v>308877</v>
      </c>
      <c r="J19" s="346">
        <v>0</v>
      </c>
      <c r="K19" s="346">
        <v>400198</v>
      </c>
      <c r="L19" s="346">
        <v>400198</v>
      </c>
      <c r="M19" s="346">
        <v>0</v>
      </c>
      <c r="N19" s="346">
        <v>344611</v>
      </c>
      <c r="O19" s="346">
        <v>342027</v>
      </c>
      <c r="P19" s="346">
        <v>2584</v>
      </c>
      <c r="Q19" s="346">
        <v>300847</v>
      </c>
      <c r="R19" s="346">
        <v>300551</v>
      </c>
      <c r="S19" s="346">
        <v>296</v>
      </c>
      <c r="T19" s="346">
        <v>200642</v>
      </c>
      <c r="U19" s="346">
        <v>197318</v>
      </c>
      <c r="V19" s="346">
        <v>3324</v>
      </c>
      <c r="W19" s="346">
        <v>286367</v>
      </c>
      <c r="X19" s="346">
        <v>286367</v>
      </c>
      <c r="Y19" s="346">
        <v>0</v>
      </c>
      <c r="Z19" s="346">
        <v>155101</v>
      </c>
      <c r="AA19" s="346">
        <v>150011</v>
      </c>
      <c r="AB19" s="346">
        <v>5090</v>
      </c>
    </row>
    <row r="20" spans="1:28" ht="17.25">
      <c r="A20" s="349" t="s">
        <v>548</v>
      </c>
      <c r="B20" s="345">
        <v>232297</v>
      </c>
      <c r="C20" s="346">
        <v>232297</v>
      </c>
      <c r="D20" s="346">
        <v>0</v>
      </c>
      <c r="E20" s="346">
        <v>275833</v>
      </c>
      <c r="F20" s="346">
        <v>272607</v>
      </c>
      <c r="G20" s="346">
        <v>3226</v>
      </c>
      <c r="H20" s="346">
        <v>307879</v>
      </c>
      <c r="I20" s="346">
        <v>289786</v>
      </c>
      <c r="J20" s="346">
        <v>18093</v>
      </c>
      <c r="K20" s="346">
        <v>397642</v>
      </c>
      <c r="L20" s="346">
        <v>397642</v>
      </c>
      <c r="M20" s="346">
        <v>0</v>
      </c>
      <c r="N20" s="346">
        <v>385432</v>
      </c>
      <c r="O20" s="346">
        <v>341522</v>
      </c>
      <c r="P20" s="346">
        <v>43910</v>
      </c>
      <c r="Q20" s="346">
        <v>294895</v>
      </c>
      <c r="R20" s="346">
        <v>294837</v>
      </c>
      <c r="S20" s="346">
        <v>58</v>
      </c>
      <c r="T20" s="346">
        <v>203520</v>
      </c>
      <c r="U20" s="346">
        <v>192363</v>
      </c>
      <c r="V20" s="346">
        <v>11157</v>
      </c>
      <c r="W20" s="346">
        <v>288903</v>
      </c>
      <c r="X20" s="346">
        <v>275345</v>
      </c>
      <c r="Y20" s="346">
        <v>13558</v>
      </c>
      <c r="Z20" s="346">
        <v>158779</v>
      </c>
      <c r="AA20" s="346">
        <v>148881</v>
      </c>
      <c r="AB20" s="346">
        <v>9898</v>
      </c>
    </row>
    <row r="21" spans="1:28" ht="17.25">
      <c r="A21" s="349" t="s">
        <v>549</v>
      </c>
      <c r="B21" s="345">
        <v>439076</v>
      </c>
      <c r="C21" s="346">
        <v>224080</v>
      </c>
      <c r="D21" s="346">
        <v>214996</v>
      </c>
      <c r="E21" s="346">
        <v>645826</v>
      </c>
      <c r="F21" s="346">
        <v>269604</v>
      </c>
      <c r="G21" s="346">
        <v>376222</v>
      </c>
      <c r="H21" s="346">
        <v>581738</v>
      </c>
      <c r="I21" s="346">
        <v>316833</v>
      </c>
      <c r="J21" s="346">
        <v>264905</v>
      </c>
      <c r="K21" s="346">
        <v>956461</v>
      </c>
      <c r="L21" s="346">
        <v>417495</v>
      </c>
      <c r="M21" s="346">
        <v>538966</v>
      </c>
      <c r="N21" s="346">
        <v>848600</v>
      </c>
      <c r="O21" s="346">
        <v>343621</v>
      </c>
      <c r="P21" s="346">
        <v>504979</v>
      </c>
      <c r="Q21" s="346">
        <v>540020</v>
      </c>
      <c r="R21" s="346">
        <v>297151</v>
      </c>
      <c r="S21" s="346">
        <v>242869</v>
      </c>
      <c r="T21" s="346">
        <v>383968</v>
      </c>
      <c r="U21" s="346">
        <v>193724</v>
      </c>
      <c r="V21" s="346">
        <v>190244</v>
      </c>
      <c r="W21" s="346">
        <v>681969</v>
      </c>
      <c r="X21" s="346">
        <v>281217</v>
      </c>
      <c r="Y21" s="346">
        <v>400752</v>
      </c>
      <c r="Z21" s="346">
        <v>229530</v>
      </c>
      <c r="AA21" s="346">
        <v>148381</v>
      </c>
      <c r="AB21" s="346">
        <v>81149</v>
      </c>
    </row>
    <row r="22" spans="1:28" ht="17.25">
      <c r="A22" s="350"/>
      <c r="B22" s="351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7.25">
      <c r="A23" s="335" t="s">
        <v>213</v>
      </c>
      <c r="B23" s="351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7.25">
      <c r="A24" s="340" t="s">
        <v>585</v>
      </c>
      <c r="B24" s="351">
        <v>330427</v>
      </c>
      <c r="C24" s="343">
        <v>280958</v>
      </c>
      <c r="D24" s="343">
        <v>49469</v>
      </c>
      <c r="E24" s="343">
        <v>415968</v>
      </c>
      <c r="F24" s="343">
        <v>333530</v>
      </c>
      <c r="G24" s="343">
        <v>82438</v>
      </c>
      <c r="H24" s="343">
        <v>418991</v>
      </c>
      <c r="I24" s="343">
        <v>330082</v>
      </c>
      <c r="J24" s="343">
        <v>88909</v>
      </c>
      <c r="K24" s="343">
        <v>536277</v>
      </c>
      <c r="L24" s="343">
        <v>429153</v>
      </c>
      <c r="M24" s="343">
        <v>107124</v>
      </c>
      <c r="N24" s="343">
        <v>479587</v>
      </c>
      <c r="O24" s="343">
        <v>377181</v>
      </c>
      <c r="P24" s="343">
        <v>102406</v>
      </c>
      <c r="Q24" s="343">
        <v>358742</v>
      </c>
      <c r="R24" s="343">
        <v>316956</v>
      </c>
      <c r="S24" s="343">
        <v>41786</v>
      </c>
      <c r="T24" s="343">
        <v>311654</v>
      </c>
      <c r="U24" s="343">
        <v>257397</v>
      </c>
      <c r="V24" s="343">
        <v>54257</v>
      </c>
      <c r="W24" s="343">
        <v>423767</v>
      </c>
      <c r="X24" s="343">
        <v>339050</v>
      </c>
      <c r="Y24" s="343">
        <v>84717</v>
      </c>
      <c r="Z24" s="343">
        <v>223529</v>
      </c>
      <c r="AA24" s="343">
        <v>193215</v>
      </c>
      <c r="AB24" s="343">
        <v>30314</v>
      </c>
    </row>
    <row r="25" spans="1:28" ht="17.25">
      <c r="A25" s="344"/>
      <c r="B25" s="351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28" ht="17.25">
      <c r="A26" s="348" t="s">
        <v>584</v>
      </c>
      <c r="B26" s="345">
        <v>263943</v>
      </c>
      <c r="C26" s="346">
        <v>260196</v>
      </c>
      <c r="D26" s="346">
        <v>3747</v>
      </c>
      <c r="E26" s="346">
        <v>339415</v>
      </c>
      <c r="F26" s="346">
        <v>339415</v>
      </c>
      <c r="G26" s="346">
        <v>0</v>
      </c>
      <c r="H26" s="346">
        <v>332572</v>
      </c>
      <c r="I26" s="346">
        <v>329401</v>
      </c>
      <c r="J26" s="346">
        <v>3171</v>
      </c>
      <c r="K26" s="346">
        <v>424623</v>
      </c>
      <c r="L26" s="346">
        <v>424623</v>
      </c>
      <c r="M26" s="346">
        <v>0</v>
      </c>
      <c r="N26" s="346">
        <v>373035</v>
      </c>
      <c r="O26" s="346">
        <v>371141</v>
      </c>
      <c r="P26" s="346">
        <v>1894</v>
      </c>
      <c r="Q26" s="346">
        <v>303723</v>
      </c>
      <c r="R26" s="346">
        <v>299505</v>
      </c>
      <c r="S26" s="346">
        <v>4218</v>
      </c>
      <c r="T26" s="346">
        <v>268729</v>
      </c>
      <c r="U26" s="346">
        <v>256090</v>
      </c>
      <c r="V26" s="346">
        <v>12639</v>
      </c>
      <c r="W26" s="346">
        <v>331566</v>
      </c>
      <c r="X26" s="346">
        <v>331351</v>
      </c>
      <c r="Y26" s="346">
        <v>215</v>
      </c>
      <c r="Z26" s="346">
        <v>221808</v>
      </c>
      <c r="AA26" s="346">
        <v>199892</v>
      </c>
      <c r="AB26" s="346">
        <v>21916</v>
      </c>
    </row>
    <row r="27" spans="1:28" ht="17.25">
      <c r="A27" s="349" t="s">
        <v>539</v>
      </c>
      <c r="B27" s="345">
        <v>268820</v>
      </c>
      <c r="C27" s="346">
        <v>268283</v>
      </c>
      <c r="D27" s="346">
        <v>537</v>
      </c>
      <c r="E27" s="346">
        <v>351349</v>
      </c>
      <c r="F27" s="346">
        <v>351349</v>
      </c>
      <c r="G27" s="346">
        <v>0</v>
      </c>
      <c r="H27" s="346">
        <v>328942</v>
      </c>
      <c r="I27" s="346">
        <v>328942</v>
      </c>
      <c r="J27" s="346">
        <v>0</v>
      </c>
      <c r="K27" s="346">
        <v>510007</v>
      </c>
      <c r="L27" s="346">
        <v>447397</v>
      </c>
      <c r="M27" s="346">
        <v>62610</v>
      </c>
      <c r="N27" s="346">
        <v>374294</v>
      </c>
      <c r="O27" s="346">
        <v>374172</v>
      </c>
      <c r="P27" s="346">
        <v>122</v>
      </c>
      <c r="Q27" s="346">
        <v>307142</v>
      </c>
      <c r="R27" s="346">
        <v>306762</v>
      </c>
      <c r="S27" s="346">
        <v>380</v>
      </c>
      <c r="T27" s="346">
        <v>261009</v>
      </c>
      <c r="U27" s="346">
        <v>258008</v>
      </c>
      <c r="V27" s="346">
        <v>3001</v>
      </c>
      <c r="W27" s="346">
        <v>331187</v>
      </c>
      <c r="X27" s="346">
        <v>330979</v>
      </c>
      <c r="Y27" s="346">
        <v>208</v>
      </c>
      <c r="Z27" s="346">
        <v>207480</v>
      </c>
      <c r="AA27" s="346">
        <v>202349</v>
      </c>
      <c r="AB27" s="346">
        <v>5131</v>
      </c>
    </row>
    <row r="28" spans="1:28" ht="17.25">
      <c r="A28" s="349" t="s">
        <v>540</v>
      </c>
      <c r="B28" s="345">
        <v>287157</v>
      </c>
      <c r="C28" s="346">
        <v>283341</v>
      </c>
      <c r="D28" s="346">
        <v>3816</v>
      </c>
      <c r="E28" s="346">
        <v>362029</v>
      </c>
      <c r="F28" s="346">
        <v>346239</v>
      </c>
      <c r="G28" s="346">
        <v>15790</v>
      </c>
      <c r="H28" s="346">
        <v>739857</v>
      </c>
      <c r="I28" s="346">
        <v>330811</v>
      </c>
      <c r="J28" s="346">
        <v>409046</v>
      </c>
      <c r="K28" s="346">
        <v>434056</v>
      </c>
      <c r="L28" s="346">
        <v>434056</v>
      </c>
      <c r="M28" s="346">
        <v>0</v>
      </c>
      <c r="N28" s="346">
        <v>376763</v>
      </c>
      <c r="O28" s="346">
        <v>376512</v>
      </c>
      <c r="P28" s="346">
        <v>251</v>
      </c>
      <c r="Q28" s="346">
        <v>310156</v>
      </c>
      <c r="R28" s="346">
        <v>309733</v>
      </c>
      <c r="S28" s="346">
        <v>423</v>
      </c>
      <c r="T28" s="346">
        <v>263617</v>
      </c>
      <c r="U28" s="346">
        <v>260071</v>
      </c>
      <c r="V28" s="346">
        <v>3546</v>
      </c>
      <c r="W28" s="346">
        <v>339598</v>
      </c>
      <c r="X28" s="346">
        <v>334809</v>
      </c>
      <c r="Y28" s="346">
        <v>4789</v>
      </c>
      <c r="Z28" s="346">
        <v>205844</v>
      </c>
      <c r="AA28" s="346">
        <v>203243</v>
      </c>
      <c r="AB28" s="346">
        <v>2601</v>
      </c>
    </row>
    <row r="29" spans="1:28" ht="17.25">
      <c r="A29" s="349" t="s">
        <v>541</v>
      </c>
      <c r="B29" s="345">
        <v>286120</v>
      </c>
      <c r="C29" s="346">
        <v>286120</v>
      </c>
      <c r="D29" s="346">
        <v>0</v>
      </c>
      <c r="E29" s="346">
        <v>346812</v>
      </c>
      <c r="F29" s="346">
        <v>346812</v>
      </c>
      <c r="G29" s="346">
        <v>0</v>
      </c>
      <c r="H29" s="346">
        <v>386721</v>
      </c>
      <c r="I29" s="346">
        <v>331115</v>
      </c>
      <c r="J29" s="346">
        <v>55606</v>
      </c>
      <c r="K29" s="346">
        <v>430226</v>
      </c>
      <c r="L29" s="346">
        <v>430226</v>
      </c>
      <c r="M29" s="346">
        <v>0</v>
      </c>
      <c r="N29" s="346">
        <v>389165</v>
      </c>
      <c r="O29" s="346">
        <v>387456</v>
      </c>
      <c r="P29" s="346">
        <v>1709</v>
      </c>
      <c r="Q29" s="346">
        <v>321446</v>
      </c>
      <c r="R29" s="346">
        <v>315460</v>
      </c>
      <c r="S29" s="346">
        <v>5986</v>
      </c>
      <c r="T29" s="346">
        <v>262956</v>
      </c>
      <c r="U29" s="346">
        <v>258837</v>
      </c>
      <c r="V29" s="346">
        <v>4119</v>
      </c>
      <c r="W29" s="346">
        <v>347839</v>
      </c>
      <c r="X29" s="346">
        <v>339890</v>
      </c>
      <c r="Y29" s="346">
        <v>7949</v>
      </c>
      <c r="Z29" s="346">
        <v>198769</v>
      </c>
      <c r="AA29" s="346">
        <v>197547</v>
      </c>
      <c r="AB29" s="346">
        <v>1222</v>
      </c>
    </row>
    <row r="30" spans="1:28" ht="17.25">
      <c r="A30" s="349" t="s">
        <v>542</v>
      </c>
      <c r="B30" s="345">
        <v>291654</v>
      </c>
      <c r="C30" s="346">
        <v>291654</v>
      </c>
      <c r="D30" s="346">
        <v>0</v>
      </c>
      <c r="E30" s="346">
        <v>337272</v>
      </c>
      <c r="F30" s="346">
        <v>336682</v>
      </c>
      <c r="G30" s="346">
        <v>590</v>
      </c>
      <c r="H30" s="346">
        <v>325733</v>
      </c>
      <c r="I30" s="346">
        <v>325547</v>
      </c>
      <c r="J30" s="346">
        <v>186</v>
      </c>
      <c r="K30" s="346">
        <v>423589</v>
      </c>
      <c r="L30" s="346">
        <v>423589</v>
      </c>
      <c r="M30" s="346">
        <v>0</v>
      </c>
      <c r="N30" s="346">
        <v>377369</v>
      </c>
      <c r="O30" s="346">
        <v>376741</v>
      </c>
      <c r="P30" s="346">
        <v>628</v>
      </c>
      <c r="Q30" s="346">
        <v>311640</v>
      </c>
      <c r="R30" s="346">
        <v>311586</v>
      </c>
      <c r="S30" s="346">
        <v>54</v>
      </c>
      <c r="T30" s="346">
        <v>258418</v>
      </c>
      <c r="U30" s="346">
        <v>254119</v>
      </c>
      <c r="V30" s="346">
        <v>4299</v>
      </c>
      <c r="W30" s="346">
        <v>322760</v>
      </c>
      <c r="X30" s="346">
        <v>322728</v>
      </c>
      <c r="Y30" s="346">
        <v>32</v>
      </c>
      <c r="Z30" s="346">
        <v>208781</v>
      </c>
      <c r="AA30" s="346">
        <v>201190</v>
      </c>
      <c r="AB30" s="346">
        <v>7591</v>
      </c>
    </row>
    <row r="31" spans="1:28" ht="17.25">
      <c r="A31" s="349" t="s">
        <v>543</v>
      </c>
      <c r="B31" s="345">
        <v>369165</v>
      </c>
      <c r="C31" s="346">
        <v>273193</v>
      </c>
      <c r="D31" s="346">
        <v>95972</v>
      </c>
      <c r="E31" s="346">
        <v>422801</v>
      </c>
      <c r="F31" s="346">
        <v>337196</v>
      </c>
      <c r="G31" s="346">
        <v>85605</v>
      </c>
      <c r="H31" s="346">
        <v>330647</v>
      </c>
      <c r="I31" s="346">
        <v>330647</v>
      </c>
      <c r="J31" s="346">
        <v>0</v>
      </c>
      <c r="K31" s="346">
        <v>1058021</v>
      </c>
      <c r="L31" s="346">
        <v>426152</v>
      </c>
      <c r="M31" s="346">
        <v>631869</v>
      </c>
      <c r="N31" s="346">
        <v>839556</v>
      </c>
      <c r="O31" s="346">
        <v>374770</v>
      </c>
      <c r="P31" s="346">
        <v>464786</v>
      </c>
      <c r="Q31" s="346">
        <v>481483</v>
      </c>
      <c r="R31" s="346">
        <v>322248</v>
      </c>
      <c r="S31" s="346">
        <v>159235</v>
      </c>
      <c r="T31" s="346">
        <v>410193</v>
      </c>
      <c r="U31" s="346">
        <v>255366</v>
      </c>
      <c r="V31" s="346">
        <v>154827</v>
      </c>
      <c r="W31" s="346">
        <v>599467</v>
      </c>
      <c r="X31" s="346">
        <v>334163</v>
      </c>
      <c r="Y31" s="346">
        <v>265304</v>
      </c>
      <c r="Z31" s="346">
        <v>269209</v>
      </c>
      <c r="AA31" s="346">
        <v>196673</v>
      </c>
      <c r="AB31" s="346">
        <v>72536</v>
      </c>
    </row>
    <row r="32" spans="1:28" ht="17.25">
      <c r="A32" s="349" t="s">
        <v>544</v>
      </c>
      <c r="B32" s="345">
        <v>447133</v>
      </c>
      <c r="C32" s="346">
        <v>283060</v>
      </c>
      <c r="D32" s="346">
        <v>164073</v>
      </c>
      <c r="E32" s="346">
        <v>783431</v>
      </c>
      <c r="F32" s="346">
        <v>326230</v>
      </c>
      <c r="G32" s="346">
        <v>457201</v>
      </c>
      <c r="H32" s="346">
        <v>581001</v>
      </c>
      <c r="I32" s="346">
        <v>335477</v>
      </c>
      <c r="J32" s="346">
        <v>245524</v>
      </c>
      <c r="K32" s="346">
        <v>407592</v>
      </c>
      <c r="L32" s="346">
        <v>407592</v>
      </c>
      <c r="M32" s="346">
        <v>0</v>
      </c>
      <c r="N32" s="346">
        <v>502739</v>
      </c>
      <c r="O32" s="346">
        <v>379538</v>
      </c>
      <c r="P32" s="346">
        <v>123201</v>
      </c>
      <c r="Q32" s="346">
        <v>377239</v>
      </c>
      <c r="R32" s="346">
        <v>326794</v>
      </c>
      <c r="S32" s="346">
        <v>50445</v>
      </c>
      <c r="T32" s="346">
        <v>407159</v>
      </c>
      <c r="U32" s="346">
        <v>260336</v>
      </c>
      <c r="V32" s="346">
        <v>146823</v>
      </c>
      <c r="W32" s="346">
        <v>570580</v>
      </c>
      <c r="X32" s="346">
        <v>349265</v>
      </c>
      <c r="Y32" s="346">
        <v>221315</v>
      </c>
      <c r="Z32" s="346">
        <v>268599</v>
      </c>
      <c r="AA32" s="346">
        <v>184936</v>
      </c>
      <c r="AB32" s="346">
        <v>83663</v>
      </c>
    </row>
    <row r="33" spans="1:28" ht="17.25">
      <c r="A33" s="349" t="s">
        <v>545</v>
      </c>
      <c r="B33" s="345">
        <v>284227</v>
      </c>
      <c r="C33" s="346">
        <v>284227</v>
      </c>
      <c r="D33" s="346">
        <v>0</v>
      </c>
      <c r="E33" s="346">
        <v>340177</v>
      </c>
      <c r="F33" s="346">
        <v>335382</v>
      </c>
      <c r="G33" s="346">
        <v>4795</v>
      </c>
      <c r="H33" s="346">
        <v>377365</v>
      </c>
      <c r="I33" s="346">
        <v>332466</v>
      </c>
      <c r="J33" s="346">
        <v>44899</v>
      </c>
      <c r="K33" s="346">
        <v>425151</v>
      </c>
      <c r="L33" s="346">
        <v>425151</v>
      </c>
      <c r="M33" s="346">
        <v>0</v>
      </c>
      <c r="N33" s="346">
        <v>380964</v>
      </c>
      <c r="O33" s="346">
        <v>379011</v>
      </c>
      <c r="P33" s="346">
        <v>1953</v>
      </c>
      <c r="Q33" s="346">
        <v>325016</v>
      </c>
      <c r="R33" s="346">
        <v>316017</v>
      </c>
      <c r="S33" s="346">
        <v>8999</v>
      </c>
      <c r="T33" s="346">
        <v>269032</v>
      </c>
      <c r="U33" s="346">
        <v>262099</v>
      </c>
      <c r="V33" s="346">
        <v>6933</v>
      </c>
      <c r="W33" s="346">
        <v>356923</v>
      </c>
      <c r="X33" s="346">
        <v>353595</v>
      </c>
      <c r="Y33" s="346">
        <v>3328</v>
      </c>
      <c r="Z33" s="346">
        <v>196538</v>
      </c>
      <c r="AA33" s="346">
        <v>186631</v>
      </c>
      <c r="AB33" s="346">
        <v>9907</v>
      </c>
    </row>
    <row r="34" spans="1:28" ht="17.25">
      <c r="A34" s="349" t="s">
        <v>546</v>
      </c>
      <c r="B34" s="345">
        <v>285157</v>
      </c>
      <c r="C34" s="346">
        <v>285157</v>
      </c>
      <c r="D34" s="346">
        <v>0</v>
      </c>
      <c r="E34" s="346">
        <v>370518</v>
      </c>
      <c r="F34" s="346">
        <v>331345</v>
      </c>
      <c r="G34" s="346">
        <v>39173</v>
      </c>
      <c r="H34" s="346">
        <v>335683</v>
      </c>
      <c r="I34" s="346">
        <v>334381</v>
      </c>
      <c r="J34" s="346">
        <v>1302</v>
      </c>
      <c r="K34" s="346">
        <v>443843</v>
      </c>
      <c r="L34" s="346">
        <v>429270</v>
      </c>
      <c r="M34" s="346">
        <v>14573</v>
      </c>
      <c r="N34" s="346">
        <v>377057</v>
      </c>
      <c r="O34" s="346">
        <v>375000</v>
      </c>
      <c r="P34" s="346">
        <v>2057</v>
      </c>
      <c r="Q34" s="346">
        <v>325894</v>
      </c>
      <c r="R34" s="346">
        <v>324348</v>
      </c>
      <c r="S34" s="346">
        <v>1546</v>
      </c>
      <c r="T34" s="346">
        <v>260206</v>
      </c>
      <c r="U34" s="346">
        <v>260092</v>
      </c>
      <c r="V34" s="346">
        <v>114</v>
      </c>
      <c r="W34" s="346">
        <v>350198</v>
      </c>
      <c r="X34" s="346">
        <v>350198</v>
      </c>
      <c r="Y34" s="346">
        <v>0</v>
      </c>
      <c r="Z34" s="346">
        <v>185188</v>
      </c>
      <c r="AA34" s="346">
        <v>184979</v>
      </c>
      <c r="AB34" s="346">
        <v>209</v>
      </c>
    </row>
    <row r="35" spans="1:28" ht="17.25">
      <c r="A35" s="349" t="s">
        <v>547</v>
      </c>
      <c r="B35" s="345">
        <v>286972</v>
      </c>
      <c r="C35" s="346">
        <v>286972</v>
      </c>
      <c r="D35" s="346">
        <v>0</v>
      </c>
      <c r="E35" s="346">
        <v>333718</v>
      </c>
      <c r="F35" s="346">
        <v>333718</v>
      </c>
      <c r="G35" s="346">
        <v>0</v>
      </c>
      <c r="H35" s="346">
        <v>334144</v>
      </c>
      <c r="I35" s="346">
        <v>334144</v>
      </c>
      <c r="J35" s="346">
        <v>0</v>
      </c>
      <c r="K35" s="346">
        <v>427714</v>
      </c>
      <c r="L35" s="346">
        <v>427714</v>
      </c>
      <c r="M35" s="346">
        <v>0</v>
      </c>
      <c r="N35" s="346">
        <v>379547</v>
      </c>
      <c r="O35" s="346">
        <v>377035</v>
      </c>
      <c r="P35" s="346">
        <v>2512</v>
      </c>
      <c r="Q35" s="346">
        <v>328403</v>
      </c>
      <c r="R35" s="346">
        <v>328044</v>
      </c>
      <c r="S35" s="346">
        <v>359</v>
      </c>
      <c r="T35" s="346">
        <v>262768</v>
      </c>
      <c r="U35" s="346">
        <v>261841</v>
      </c>
      <c r="V35" s="346">
        <v>927</v>
      </c>
      <c r="W35" s="346">
        <v>347971</v>
      </c>
      <c r="X35" s="346">
        <v>347971</v>
      </c>
      <c r="Y35" s="346">
        <v>0</v>
      </c>
      <c r="Z35" s="346">
        <v>192155</v>
      </c>
      <c r="AA35" s="346">
        <v>190460</v>
      </c>
      <c r="AB35" s="346">
        <v>1695</v>
      </c>
    </row>
    <row r="36" spans="1:28" ht="17.25">
      <c r="A36" s="349" t="s">
        <v>548</v>
      </c>
      <c r="B36" s="345">
        <v>286537</v>
      </c>
      <c r="C36" s="346">
        <v>286537</v>
      </c>
      <c r="D36" s="346">
        <v>0</v>
      </c>
      <c r="E36" s="346">
        <v>310386</v>
      </c>
      <c r="F36" s="346">
        <v>307075</v>
      </c>
      <c r="G36" s="346">
        <v>3311</v>
      </c>
      <c r="H36" s="346">
        <v>330592</v>
      </c>
      <c r="I36" s="346">
        <v>309512</v>
      </c>
      <c r="J36" s="346">
        <v>21080</v>
      </c>
      <c r="K36" s="346">
        <v>424128</v>
      </c>
      <c r="L36" s="346">
        <v>424128</v>
      </c>
      <c r="M36" s="346">
        <v>0</v>
      </c>
      <c r="N36" s="346">
        <v>426766</v>
      </c>
      <c r="O36" s="346">
        <v>376058</v>
      </c>
      <c r="P36" s="346">
        <v>50708</v>
      </c>
      <c r="Q36" s="346">
        <v>319676</v>
      </c>
      <c r="R36" s="346">
        <v>319603</v>
      </c>
      <c r="S36" s="346">
        <v>73</v>
      </c>
      <c r="T36" s="346">
        <v>266889</v>
      </c>
      <c r="U36" s="346">
        <v>249337</v>
      </c>
      <c r="V36" s="346">
        <v>17552</v>
      </c>
      <c r="W36" s="346">
        <v>349539</v>
      </c>
      <c r="X36" s="346">
        <v>332923</v>
      </c>
      <c r="Y36" s="346">
        <v>16616</v>
      </c>
      <c r="Z36" s="346">
        <v>201642</v>
      </c>
      <c r="AA36" s="346">
        <v>183351</v>
      </c>
      <c r="AB36" s="346">
        <v>18291</v>
      </c>
    </row>
    <row r="37" spans="1:28" ht="17.25">
      <c r="A37" s="349" t="s">
        <v>549</v>
      </c>
      <c r="B37" s="345">
        <v>595555</v>
      </c>
      <c r="C37" s="346">
        <v>281635</v>
      </c>
      <c r="D37" s="346">
        <v>313920</v>
      </c>
      <c r="E37" s="346">
        <v>741284</v>
      </c>
      <c r="F37" s="346">
        <v>301607</v>
      </c>
      <c r="G37" s="346">
        <v>439677</v>
      </c>
      <c r="H37" s="346">
        <v>626651</v>
      </c>
      <c r="I37" s="346">
        <v>339612</v>
      </c>
      <c r="J37" s="346">
        <v>287039</v>
      </c>
      <c r="K37" s="346">
        <v>1029241</v>
      </c>
      <c r="L37" s="346">
        <v>449964</v>
      </c>
      <c r="M37" s="346">
        <v>579277</v>
      </c>
      <c r="N37" s="346">
        <v>948995</v>
      </c>
      <c r="O37" s="346">
        <v>378722</v>
      </c>
      <c r="P37" s="346">
        <v>570273</v>
      </c>
      <c r="Q37" s="346">
        <v>593903</v>
      </c>
      <c r="R37" s="346">
        <v>323306</v>
      </c>
      <c r="S37" s="346">
        <v>270597</v>
      </c>
      <c r="T37" s="346">
        <v>550824</v>
      </c>
      <c r="U37" s="346">
        <v>253011</v>
      </c>
      <c r="V37" s="346">
        <v>297813</v>
      </c>
      <c r="W37" s="346">
        <v>839267</v>
      </c>
      <c r="X37" s="346">
        <v>340775</v>
      </c>
      <c r="Y37" s="346">
        <v>498492</v>
      </c>
      <c r="Z37" s="346">
        <v>324756</v>
      </c>
      <c r="AA37" s="346">
        <v>184226</v>
      </c>
      <c r="AB37" s="346">
        <v>140530</v>
      </c>
    </row>
    <row r="38" spans="1:28" ht="17.25">
      <c r="A38" s="350"/>
      <c r="B38" s="345"/>
      <c r="C38" s="346"/>
      <c r="D38" s="346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3"/>
      <c r="W38" s="343"/>
      <c r="X38" s="343"/>
      <c r="Y38" s="343"/>
      <c r="Z38" s="343"/>
      <c r="AA38" s="343"/>
      <c r="AB38" s="343"/>
    </row>
    <row r="39" spans="1:28" ht="17.25">
      <c r="A39" s="335" t="s">
        <v>214</v>
      </c>
      <c r="B39" s="345"/>
      <c r="C39" s="346"/>
      <c r="D39" s="346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3"/>
      <c r="W39" s="343"/>
      <c r="X39" s="343"/>
      <c r="Y39" s="343"/>
      <c r="Z39" s="343"/>
      <c r="AA39" s="343"/>
      <c r="AB39" s="343"/>
    </row>
    <row r="40" spans="1:28" ht="17.25">
      <c r="A40" s="340" t="s">
        <v>585</v>
      </c>
      <c r="B40" s="351">
        <v>201963</v>
      </c>
      <c r="C40" s="343">
        <v>181504</v>
      </c>
      <c r="D40" s="343">
        <v>20459</v>
      </c>
      <c r="E40" s="343">
        <v>260708</v>
      </c>
      <c r="F40" s="343">
        <v>215174</v>
      </c>
      <c r="G40" s="343">
        <v>45534</v>
      </c>
      <c r="H40" s="343">
        <v>292050</v>
      </c>
      <c r="I40" s="343">
        <v>231560</v>
      </c>
      <c r="J40" s="343">
        <v>60490</v>
      </c>
      <c r="K40" s="343">
        <v>328556</v>
      </c>
      <c r="L40" s="343">
        <v>267531</v>
      </c>
      <c r="M40" s="343">
        <v>61025</v>
      </c>
      <c r="N40" s="343">
        <v>322769</v>
      </c>
      <c r="O40" s="343">
        <v>260537</v>
      </c>
      <c r="P40" s="343">
        <v>62232</v>
      </c>
      <c r="Q40" s="343">
        <v>207981</v>
      </c>
      <c r="R40" s="343">
        <v>187356</v>
      </c>
      <c r="S40" s="343">
        <v>20625</v>
      </c>
      <c r="T40" s="343">
        <v>157583</v>
      </c>
      <c r="U40" s="343">
        <v>139882</v>
      </c>
      <c r="V40" s="343">
        <v>17701</v>
      </c>
      <c r="W40" s="343">
        <v>226896</v>
      </c>
      <c r="X40" s="343">
        <v>185677</v>
      </c>
      <c r="Y40" s="343">
        <v>41219</v>
      </c>
      <c r="Z40" s="343">
        <v>133855</v>
      </c>
      <c r="AA40" s="343">
        <v>124205</v>
      </c>
      <c r="AB40" s="343">
        <v>9650</v>
      </c>
    </row>
    <row r="41" spans="1:28" ht="17.25">
      <c r="A41" s="344"/>
      <c r="B41" s="351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</row>
    <row r="42" spans="1:28" ht="17.25">
      <c r="A42" s="348" t="s">
        <v>584</v>
      </c>
      <c r="B42" s="345">
        <v>170514</v>
      </c>
      <c r="C42" s="346">
        <v>170514</v>
      </c>
      <c r="D42" s="346">
        <v>0</v>
      </c>
      <c r="E42" s="346">
        <v>222596</v>
      </c>
      <c r="F42" s="346">
        <v>222596</v>
      </c>
      <c r="G42" s="346">
        <v>0</v>
      </c>
      <c r="H42" s="346">
        <v>240293</v>
      </c>
      <c r="I42" s="346">
        <v>225921</v>
      </c>
      <c r="J42" s="346">
        <v>14372</v>
      </c>
      <c r="K42" s="346">
        <v>256090</v>
      </c>
      <c r="L42" s="346">
        <v>256090</v>
      </c>
      <c r="M42" s="346">
        <v>0</v>
      </c>
      <c r="N42" s="346">
        <v>260963</v>
      </c>
      <c r="O42" s="346">
        <v>259165</v>
      </c>
      <c r="P42" s="346">
        <v>1798</v>
      </c>
      <c r="Q42" s="346">
        <v>183371</v>
      </c>
      <c r="R42" s="346">
        <v>178453</v>
      </c>
      <c r="S42" s="346">
        <v>4918</v>
      </c>
      <c r="T42" s="346">
        <v>146654</v>
      </c>
      <c r="U42" s="346">
        <v>142575</v>
      </c>
      <c r="V42" s="346">
        <v>4079</v>
      </c>
      <c r="W42" s="346">
        <v>185181</v>
      </c>
      <c r="X42" s="346">
        <v>185062</v>
      </c>
      <c r="Y42" s="346">
        <v>119</v>
      </c>
      <c r="Z42" s="346">
        <v>133223</v>
      </c>
      <c r="AA42" s="346">
        <v>127764</v>
      </c>
      <c r="AB42" s="346">
        <v>5459</v>
      </c>
    </row>
    <row r="43" spans="1:28" ht="17.25">
      <c r="A43" s="349" t="s">
        <v>539</v>
      </c>
      <c r="B43" s="345">
        <v>182929</v>
      </c>
      <c r="C43" s="346">
        <v>182929</v>
      </c>
      <c r="D43" s="346">
        <v>0</v>
      </c>
      <c r="E43" s="346">
        <v>242905</v>
      </c>
      <c r="F43" s="346">
        <v>242905</v>
      </c>
      <c r="G43" s="346">
        <v>0</v>
      </c>
      <c r="H43" s="346">
        <v>227199</v>
      </c>
      <c r="I43" s="346">
        <v>227199</v>
      </c>
      <c r="J43" s="346">
        <v>0</v>
      </c>
      <c r="K43" s="346">
        <v>272286</v>
      </c>
      <c r="L43" s="346">
        <v>272286</v>
      </c>
      <c r="M43" s="346">
        <v>0</v>
      </c>
      <c r="N43" s="346">
        <v>268401</v>
      </c>
      <c r="O43" s="346">
        <v>267866</v>
      </c>
      <c r="P43" s="346">
        <v>535</v>
      </c>
      <c r="Q43" s="346">
        <v>186218</v>
      </c>
      <c r="R43" s="346">
        <v>185653</v>
      </c>
      <c r="S43" s="346">
        <v>565</v>
      </c>
      <c r="T43" s="346">
        <v>142962</v>
      </c>
      <c r="U43" s="346">
        <v>139243</v>
      </c>
      <c r="V43" s="346">
        <v>3719</v>
      </c>
      <c r="W43" s="346">
        <v>183356</v>
      </c>
      <c r="X43" s="346">
        <v>182784</v>
      </c>
      <c r="Y43" s="346">
        <v>572</v>
      </c>
      <c r="Z43" s="346">
        <v>129213</v>
      </c>
      <c r="AA43" s="346">
        <v>124422</v>
      </c>
      <c r="AB43" s="346">
        <v>4791</v>
      </c>
    </row>
    <row r="44" spans="1:28" ht="17.25">
      <c r="A44" s="349" t="s">
        <v>540</v>
      </c>
      <c r="B44" s="345">
        <v>182909</v>
      </c>
      <c r="C44" s="346">
        <v>182909</v>
      </c>
      <c r="D44" s="346">
        <v>0</v>
      </c>
      <c r="E44" s="346">
        <v>255735</v>
      </c>
      <c r="F44" s="346">
        <v>241395</v>
      </c>
      <c r="G44" s="346">
        <v>14340</v>
      </c>
      <c r="H44" s="346">
        <v>501950</v>
      </c>
      <c r="I44" s="346">
        <v>226123</v>
      </c>
      <c r="J44" s="346">
        <v>275827</v>
      </c>
      <c r="K44" s="346">
        <v>266257</v>
      </c>
      <c r="L44" s="346">
        <v>266257</v>
      </c>
      <c r="M44" s="346">
        <v>0</v>
      </c>
      <c r="N44" s="346">
        <v>255392</v>
      </c>
      <c r="O44" s="346">
        <v>254912</v>
      </c>
      <c r="P44" s="346">
        <v>480</v>
      </c>
      <c r="Q44" s="346">
        <v>175255</v>
      </c>
      <c r="R44" s="346">
        <v>175255</v>
      </c>
      <c r="S44" s="346">
        <v>0</v>
      </c>
      <c r="T44" s="346">
        <v>142207</v>
      </c>
      <c r="U44" s="346">
        <v>139928</v>
      </c>
      <c r="V44" s="346">
        <v>2279</v>
      </c>
      <c r="W44" s="346">
        <v>183269</v>
      </c>
      <c r="X44" s="346">
        <v>182159</v>
      </c>
      <c r="Y44" s="346">
        <v>1110</v>
      </c>
      <c r="Z44" s="346">
        <v>128302</v>
      </c>
      <c r="AA44" s="346">
        <v>125627</v>
      </c>
      <c r="AB44" s="346">
        <v>2675</v>
      </c>
    </row>
    <row r="45" spans="1:28" ht="17.25">
      <c r="A45" s="349" t="s">
        <v>541</v>
      </c>
      <c r="B45" s="345">
        <v>180428</v>
      </c>
      <c r="C45" s="346">
        <v>180428</v>
      </c>
      <c r="D45" s="346">
        <v>0</v>
      </c>
      <c r="E45" s="346">
        <v>235688</v>
      </c>
      <c r="F45" s="346">
        <v>235688</v>
      </c>
      <c r="G45" s="346">
        <v>0</v>
      </c>
      <c r="H45" s="346">
        <v>281993</v>
      </c>
      <c r="I45" s="346">
        <v>234553</v>
      </c>
      <c r="J45" s="346">
        <v>47440</v>
      </c>
      <c r="K45" s="346">
        <v>264287</v>
      </c>
      <c r="L45" s="346">
        <v>264287</v>
      </c>
      <c r="M45" s="346">
        <v>0</v>
      </c>
      <c r="N45" s="346">
        <v>250669</v>
      </c>
      <c r="O45" s="346">
        <v>250662</v>
      </c>
      <c r="P45" s="346">
        <v>7</v>
      </c>
      <c r="Q45" s="346">
        <v>174041</v>
      </c>
      <c r="R45" s="346">
        <v>170085</v>
      </c>
      <c r="S45" s="346">
        <v>3956</v>
      </c>
      <c r="T45" s="346">
        <v>144109</v>
      </c>
      <c r="U45" s="346">
        <v>142389</v>
      </c>
      <c r="V45" s="346">
        <v>1720</v>
      </c>
      <c r="W45" s="346">
        <v>193137</v>
      </c>
      <c r="X45" s="346">
        <v>188750</v>
      </c>
      <c r="Y45" s="346">
        <v>4387</v>
      </c>
      <c r="Z45" s="346">
        <v>127054</v>
      </c>
      <c r="AA45" s="346">
        <v>126262</v>
      </c>
      <c r="AB45" s="346">
        <v>792</v>
      </c>
    </row>
    <row r="46" spans="1:28" ht="17.25">
      <c r="A46" s="349" t="s">
        <v>542</v>
      </c>
      <c r="B46" s="345">
        <v>174435</v>
      </c>
      <c r="C46" s="346">
        <v>174435</v>
      </c>
      <c r="D46" s="346">
        <v>0</v>
      </c>
      <c r="E46" s="346">
        <v>232516</v>
      </c>
      <c r="F46" s="346">
        <v>232516</v>
      </c>
      <c r="G46" s="346">
        <v>0</v>
      </c>
      <c r="H46" s="346">
        <v>229525</v>
      </c>
      <c r="I46" s="346">
        <v>229525</v>
      </c>
      <c r="J46" s="346">
        <v>0</v>
      </c>
      <c r="K46" s="346">
        <v>261475</v>
      </c>
      <c r="L46" s="346">
        <v>261475</v>
      </c>
      <c r="M46" s="346">
        <v>0</v>
      </c>
      <c r="N46" s="346">
        <v>262474</v>
      </c>
      <c r="O46" s="346">
        <v>260941</v>
      </c>
      <c r="P46" s="346">
        <v>1533</v>
      </c>
      <c r="Q46" s="346">
        <v>187438</v>
      </c>
      <c r="R46" s="346">
        <v>187434</v>
      </c>
      <c r="S46" s="346">
        <v>4</v>
      </c>
      <c r="T46" s="346">
        <v>146453</v>
      </c>
      <c r="U46" s="346">
        <v>143336</v>
      </c>
      <c r="V46" s="346">
        <v>3117</v>
      </c>
      <c r="W46" s="346">
        <v>186215</v>
      </c>
      <c r="X46" s="346">
        <v>186086</v>
      </c>
      <c r="Y46" s="346">
        <v>129</v>
      </c>
      <c r="Z46" s="346">
        <v>132323</v>
      </c>
      <c r="AA46" s="346">
        <v>128145</v>
      </c>
      <c r="AB46" s="346">
        <v>4178</v>
      </c>
    </row>
    <row r="47" spans="1:28" ht="17.25">
      <c r="A47" s="349" t="s">
        <v>543</v>
      </c>
      <c r="B47" s="345">
        <v>211669</v>
      </c>
      <c r="C47" s="346">
        <v>169661</v>
      </c>
      <c r="D47" s="346">
        <v>42008</v>
      </c>
      <c r="E47" s="346">
        <v>288362</v>
      </c>
      <c r="F47" s="346">
        <v>235392</v>
      </c>
      <c r="G47" s="346">
        <v>52970</v>
      </c>
      <c r="H47" s="346">
        <v>227957</v>
      </c>
      <c r="I47" s="346">
        <v>227957</v>
      </c>
      <c r="J47" s="346">
        <v>0</v>
      </c>
      <c r="K47" s="346">
        <v>639368</v>
      </c>
      <c r="L47" s="346">
        <v>273408</v>
      </c>
      <c r="M47" s="346">
        <v>365960</v>
      </c>
      <c r="N47" s="346">
        <v>502580</v>
      </c>
      <c r="O47" s="346">
        <v>257026</v>
      </c>
      <c r="P47" s="346">
        <v>245554</v>
      </c>
      <c r="Q47" s="346">
        <v>239975</v>
      </c>
      <c r="R47" s="346">
        <v>192374</v>
      </c>
      <c r="S47" s="346">
        <v>47601</v>
      </c>
      <c r="T47" s="346">
        <v>190785</v>
      </c>
      <c r="U47" s="346">
        <v>142254</v>
      </c>
      <c r="V47" s="346">
        <v>48531</v>
      </c>
      <c r="W47" s="346">
        <v>316127</v>
      </c>
      <c r="X47" s="346">
        <v>188902</v>
      </c>
      <c r="Y47" s="346">
        <v>127225</v>
      </c>
      <c r="Z47" s="346">
        <v>144539</v>
      </c>
      <c r="AA47" s="346">
        <v>125043</v>
      </c>
      <c r="AB47" s="346">
        <v>19496</v>
      </c>
    </row>
    <row r="48" spans="1:28" ht="17.25">
      <c r="A48" s="349" t="s">
        <v>544</v>
      </c>
      <c r="B48" s="345">
        <v>253253</v>
      </c>
      <c r="C48" s="346">
        <v>184427</v>
      </c>
      <c r="D48" s="346">
        <v>68826</v>
      </c>
      <c r="E48" s="346">
        <v>406201</v>
      </c>
      <c r="F48" s="346">
        <v>212329</v>
      </c>
      <c r="G48" s="346">
        <v>193872</v>
      </c>
      <c r="H48" s="346">
        <v>382978</v>
      </c>
      <c r="I48" s="346">
        <v>240559</v>
      </c>
      <c r="J48" s="346">
        <v>142419</v>
      </c>
      <c r="K48" s="346">
        <v>268724</v>
      </c>
      <c r="L48" s="346">
        <v>268724</v>
      </c>
      <c r="M48" s="346">
        <v>0</v>
      </c>
      <c r="N48" s="346">
        <v>372860</v>
      </c>
      <c r="O48" s="346">
        <v>259723</v>
      </c>
      <c r="P48" s="346">
        <v>113137</v>
      </c>
      <c r="Q48" s="346">
        <v>263653</v>
      </c>
      <c r="R48" s="346">
        <v>194383</v>
      </c>
      <c r="S48" s="346">
        <v>69270</v>
      </c>
      <c r="T48" s="346">
        <v>175669</v>
      </c>
      <c r="U48" s="346">
        <v>136374</v>
      </c>
      <c r="V48" s="346">
        <v>39295</v>
      </c>
      <c r="W48" s="346">
        <v>278796</v>
      </c>
      <c r="X48" s="346">
        <v>185817</v>
      </c>
      <c r="Y48" s="346">
        <v>92979</v>
      </c>
      <c r="Z48" s="346">
        <v>141579</v>
      </c>
      <c r="AA48" s="346">
        <v>120030</v>
      </c>
      <c r="AB48" s="346">
        <v>21549</v>
      </c>
    </row>
    <row r="49" spans="1:28" ht="17.25">
      <c r="A49" s="349" t="s">
        <v>545</v>
      </c>
      <c r="B49" s="345">
        <v>189257</v>
      </c>
      <c r="C49" s="346">
        <v>189257</v>
      </c>
      <c r="D49" s="346">
        <v>0</v>
      </c>
      <c r="E49" s="346">
        <v>206088</v>
      </c>
      <c r="F49" s="346">
        <v>203997</v>
      </c>
      <c r="G49" s="346">
        <v>2091</v>
      </c>
      <c r="H49" s="346">
        <v>257272</v>
      </c>
      <c r="I49" s="346">
        <v>228867</v>
      </c>
      <c r="J49" s="346">
        <v>28405</v>
      </c>
      <c r="K49" s="346">
        <v>264322</v>
      </c>
      <c r="L49" s="346">
        <v>264322</v>
      </c>
      <c r="M49" s="346">
        <v>0</v>
      </c>
      <c r="N49" s="346">
        <v>265664</v>
      </c>
      <c r="O49" s="346">
        <v>264593</v>
      </c>
      <c r="P49" s="346">
        <v>1071</v>
      </c>
      <c r="Q49" s="346">
        <v>193231</v>
      </c>
      <c r="R49" s="346">
        <v>189715</v>
      </c>
      <c r="S49" s="346">
        <v>3516</v>
      </c>
      <c r="T49" s="346">
        <v>139885</v>
      </c>
      <c r="U49" s="346">
        <v>136589</v>
      </c>
      <c r="V49" s="346">
        <v>3296</v>
      </c>
      <c r="W49" s="346">
        <v>189114</v>
      </c>
      <c r="X49" s="346">
        <v>184498</v>
      </c>
      <c r="Y49" s="346">
        <v>4616</v>
      </c>
      <c r="Z49" s="346">
        <v>123376</v>
      </c>
      <c r="AA49" s="346">
        <v>120523</v>
      </c>
      <c r="AB49" s="346">
        <v>2853</v>
      </c>
    </row>
    <row r="50" spans="1:28" ht="17.25">
      <c r="A50" s="349" t="s">
        <v>546</v>
      </c>
      <c r="B50" s="345">
        <v>185017</v>
      </c>
      <c r="C50" s="346">
        <v>185017</v>
      </c>
      <c r="D50" s="346">
        <v>0</v>
      </c>
      <c r="E50" s="346">
        <v>212077</v>
      </c>
      <c r="F50" s="346">
        <v>207158</v>
      </c>
      <c r="G50" s="346">
        <v>4919</v>
      </c>
      <c r="H50" s="346">
        <v>235201</v>
      </c>
      <c r="I50" s="346">
        <v>234504</v>
      </c>
      <c r="J50" s="346">
        <v>697</v>
      </c>
      <c r="K50" s="346">
        <v>282346</v>
      </c>
      <c r="L50" s="346">
        <v>269211</v>
      </c>
      <c r="M50" s="346">
        <v>13135</v>
      </c>
      <c r="N50" s="346">
        <v>261657</v>
      </c>
      <c r="O50" s="346">
        <v>258926</v>
      </c>
      <c r="P50" s="346">
        <v>2731</v>
      </c>
      <c r="Q50" s="346">
        <v>198139</v>
      </c>
      <c r="R50" s="346">
        <v>197381</v>
      </c>
      <c r="S50" s="346">
        <v>758</v>
      </c>
      <c r="T50" s="346">
        <v>137866</v>
      </c>
      <c r="U50" s="346">
        <v>137666</v>
      </c>
      <c r="V50" s="346">
        <v>200</v>
      </c>
      <c r="W50" s="346">
        <v>187195</v>
      </c>
      <c r="X50" s="346">
        <v>187195</v>
      </c>
      <c r="Y50" s="346">
        <v>0</v>
      </c>
      <c r="Z50" s="346">
        <v>121473</v>
      </c>
      <c r="AA50" s="346">
        <v>121206</v>
      </c>
      <c r="AB50" s="346">
        <v>267</v>
      </c>
    </row>
    <row r="51" spans="1:28" ht="17.25">
      <c r="A51" s="349" t="s">
        <v>547</v>
      </c>
      <c r="B51" s="345">
        <v>188094</v>
      </c>
      <c r="C51" s="346">
        <v>188094</v>
      </c>
      <c r="D51" s="346">
        <v>0</v>
      </c>
      <c r="E51" s="346">
        <v>204301</v>
      </c>
      <c r="F51" s="346">
        <v>204301</v>
      </c>
      <c r="G51" s="346">
        <v>0</v>
      </c>
      <c r="H51" s="346">
        <v>232464</v>
      </c>
      <c r="I51" s="346">
        <v>232464</v>
      </c>
      <c r="J51" s="346">
        <v>0</v>
      </c>
      <c r="K51" s="346">
        <v>271390</v>
      </c>
      <c r="L51" s="346">
        <v>271390</v>
      </c>
      <c r="M51" s="346">
        <v>0</v>
      </c>
      <c r="N51" s="346">
        <v>267606</v>
      </c>
      <c r="O51" s="346">
        <v>264861</v>
      </c>
      <c r="P51" s="346">
        <v>2745</v>
      </c>
      <c r="Q51" s="346">
        <v>193557</v>
      </c>
      <c r="R51" s="346">
        <v>193508</v>
      </c>
      <c r="S51" s="346">
        <v>49</v>
      </c>
      <c r="T51" s="346">
        <v>144791</v>
      </c>
      <c r="U51" s="346">
        <v>139312</v>
      </c>
      <c r="V51" s="346">
        <v>5479</v>
      </c>
      <c r="W51" s="346">
        <v>186542</v>
      </c>
      <c r="X51" s="346">
        <v>186542</v>
      </c>
      <c r="Y51" s="346">
        <v>0</v>
      </c>
      <c r="Z51" s="346">
        <v>130768</v>
      </c>
      <c r="AA51" s="346">
        <v>123449</v>
      </c>
      <c r="AB51" s="346">
        <v>7319</v>
      </c>
    </row>
    <row r="52" spans="1:28" ht="17.25">
      <c r="A52" s="349" t="s">
        <v>548</v>
      </c>
      <c r="B52" s="345">
        <v>191898</v>
      </c>
      <c r="C52" s="346">
        <v>191898</v>
      </c>
      <c r="D52" s="346">
        <v>0</v>
      </c>
      <c r="E52" s="346">
        <v>191795</v>
      </c>
      <c r="F52" s="346">
        <v>188775</v>
      </c>
      <c r="G52" s="346">
        <v>3020</v>
      </c>
      <c r="H52" s="346">
        <v>228335</v>
      </c>
      <c r="I52" s="346">
        <v>220706</v>
      </c>
      <c r="J52" s="346">
        <v>7629</v>
      </c>
      <c r="K52" s="346">
        <v>274286</v>
      </c>
      <c r="L52" s="346">
        <v>274286</v>
      </c>
      <c r="M52" s="346">
        <v>0</v>
      </c>
      <c r="N52" s="346">
        <v>292255</v>
      </c>
      <c r="O52" s="346">
        <v>263671</v>
      </c>
      <c r="P52" s="346">
        <v>28584</v>
      </c>
      <c r="Q52" s="346">
        <v>198379</v>
      </c>
      <c r="R52" s="346">
        <v>198376</v>
      </c>
      <c r="S52" s="346">
        <v>3</v>
      </c>
      <c r="T52" s="346">
        <v>146001</v>
      </c>
      <c r="U52" s="346">
        <v>140649</v>
      </c>
      <c r="V52" s="346">
        <v>5352</v>
      </c>
      <c r="W52" s="346">
        <v>193861</v>
      </c>
      <c r="X52" s="346">
        <v>185097</v>
      </c>
      <c r="Y52" s="346">
        <v>8764</v>
      </c>
      <c r="Z52" s="346">
        <v>129579</v>
      </c>
      <c r="AA52" s="346">
        <v>125398</v>
      </c>
      <c r="AB52" s="346">
        <v>4181</v>
      </c>
    </row>
    <row r="53" spans="1:28" ht="17.25">
      <c r="A53" s="352" t="s">
        <v>549</v>
      </c>
      <c r="B53" s="353">
        <v>320946</v>
      </c>
      <c r="C53" s="354">
        <v>180630</v>
      </c>
      <c r="D53" s="354">
        <v>140316</v>
      </c>
      <c r="E53" s="354">
        <v>409107</v>
      </c>
      <c r="F53" s="354">
        <v>190242</v>
      </c>
      <c r="G53" s="354">
        <v>218865</v>
      </c>
      <c r="H53" s="354">
        <v>441704</v>
      </c>
      <c r="I53" s="354">
        <v>245810</v>
      </c>
      <c r="J53" s="354">
        <v>195894</v>
      </c>
      <c r="K53" s="354">
        <v>621274</v>
      </c>
      <c r="L53" s="354">
        <v>267961</v>
      </c>
      <c r="M53" s="354">
        <v>353313</v>
      </c>
      <c r="N53" s="354">
        <v>620594</v>
      </c>
      <c r="O53" s="354">
        <v>263904</v>
      </c>
      <c r="P53" s="354">
        <v>356690</v>
      </c>
      <c r="Q53" s="354">
        <v>331047</v>
      </c>
      <c r="R53" s="354">
        <v>195713</v>
      </c>
      <c r="S53" s="354">
        <v>135334</v>
      </c>
      <c r="T53" s="354">
        <v>230003</v>
      </c>
      <c r="U53" s="354">
        <v>139017</v>
      </c>
      <c r="V53" s="354">
        <v>90986</v>
      </c>
      <c r="W53" s="354">
        <v>427767</v>
      </c>
      <c r="X53" s="354">
        <v>184967</v>
      </c>
      <c r="Y53" s="354">
        <v>242800</v>
      </c>
      <c r="Z53" s="354">
        <v>163772</v>
      </c>
      <c r="AA53" s="354">
        <v>123629</v>
      </c>
      <c r="AB53" s="354">
        <v>40143</v>
      </c>
    </row>
    <row r="54" spans="1:28" ht="17.25">
      <c r="A54" s="88" t="s">
        <v>101</v>
      </c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5"/>
      <c r="Q54" s="350"/>
      <c r="R54" s="350"/>
      <c r="S54" s="350" t="s">
        <v>363</v>
      </c>
      <c r="T54" s="350"/>
      <c r="U54" s="350"/>
      <c r="V54" s="350"/>
      <c r="W54" s="350"/>
      <c r="X54" s="350"/>
      <c r="Y54" s="350" t="s">
        <v>363</v>
      </c>
      <c r="Z54" s="350"/>
      <c r="AA54" s="350"/>
      <c r="AB54" s="350"/>
    </row>
    <row r="55" spans="1:28" ht="17.25">
      <c r="A55" s="98" t="s">
        <v>20</v>
      </c>
      <c r="B55" s="108"/>
      <c r="C55" s="108"/>
      <c r="D55" s="108"/>
      <c r="E55" s="108"/>
      <c r="F55" s="108"/>
      <c r="G55" s="108"/>
      <c r="H55" s="108"/>
      <c r="I55" s="108"/>
      <c r="J55" s="109"/>
      <c r="K55" s="108"/>
      <c r="L55" s="108"/>
      <c r="M55" s="108"/>
      <c r="N55" s="108"/>
      <c r="O55" s="108"/>
      <c r="P55" s="101"/>
      <c r="Q55" s="101"/>
      <c r="R55" s="101"/>
      <c r="S55" s="102"/>
      <c r="T55" s="103"/>
      <c r="U55" s="103"/>
      <c r="V55" s="103"/>
      <c r="W55" s="103"/>
      <c r="X55" s="103"/>
      <c r="Y55" s="103"/>
      <c r="Z55" s="101"/>
      <c r="AA55" s="101"/>
      <c r="AB55" s="101"/>
    </row>
    <row r="56" spans="1:28" ht="17.25">
      <c r="A56" s="98" t="s">
        <v>102</v>
      </c>
      <c r="B56" s="99"/>
      <c r="C56" s="99"/>
      <c r="D56" s="99"/>
      <c r="E56" s="99"/>
      <c r="F56" s="99"/>
      <c r="G56" s="99"/>
      <c r="H56" s="99"/>
      <c r="I56" s="99"/>
      <c r="J56" s="100"/>
      <c r="K56" s="99"/>
      <c r="L56" s="99"/>
      <c r="M56" s="99"/>
      <c r="N56" s="99"/>
      <c r="O56" s="99"/>
      <c r="P56" s="101"/>
      <c r="Q56" s="101"/>
      <c r="R56" s="101"/>
      <c r="S56" s="102"/>
      <c r="T56" s="103"/>
      <c r="U56" s="103"/>
      <c r="V56" s="103"/>
      <c r="W56" s="103"/>
      <c r="X56" s="103"/>
      <c r="Y56" s="103"/>
      <c r="Z56" s="101"/>
      <c r="AA56" s="101"/>
      <c r="AB56" s="101"/>
    </row>
  </sheetData>
  <sheetProtection/>
  <mergeCells count="11">
    <mergeCell ref="B5:D5"/>
    <mergeCell ref="E5:G5"/>
    <mergeCell ref="H5:J5"/>
    <mergeCell ref="T5:V5"/>
    <mergeCell ref="W5:Y5"/>
    <mergeCell ref="Z5:AB5"/>
    <mergeCell ref="A2:AB2"/>
    <mergeCell ref="K4:M5"/>
    <mergeCell ref="N4:P5"/>
    <mergeCell ref="Q4:S5"/>
    <mergeCell ref="T4:AB4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view="pageBreakPreview" zoomScaleNormal="60" zoomScaleSheetLayoutView="100" zoomScalePageLayoutView="0" workbookViewId="0" topLeftCell="A1">
      <pane ySplit="6" topLeftCell="A37" activePane="bottomLeft" state="frozen"/>
      <selection pane="topLeft" activeCell="A2" sqref="A2:W2"/>
      <selection pane="bottomLeft" activeCell="R47" sqref="R47"/>
    </sheetView>
  </sheetViews>
  <sheetFormatPr defaultColWidth="8.8984375" defaultRowHeight="15"/>
  <cols>
    <col min="1" max="1" width="18.8984375" style="87" customWidth="1"/>
    <col min="2" max="25" width="12.5" style="87" customWidth="1"/>
    <col min="26" max="16384" width="8.8984375" style="87" customWidth="1"/>
  </cols>
  <sheetData>
    <row r="1" spans="1:25" ht="21" customHeight="1">
      <c r="A1" s="397" t="s">
        <v>495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9"/>
      <c r="Y1" s="400" t="s">
        <v>332</v>
      </c>
    </row>
    <row r="2" spans="1:25" ht="21">
      <c r="A2" s="785" t="s">
        <v>570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</row>
    <row r="3" spans="1:25" ht="18" thickBot="1">
      <c r="A3" s="401" t="s">
        <v>95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2" t="s">
        <v>31</v>
      </c>
    </row>
    <row r="4" spans="1:25" ht="17.25">
      <c r="A4" s="403" t="s">
        <v>97</v>
      </c>
      <c r="B4" s="786" t="s">
        <v>23</v>
      </c>
      <c r="C4" s="787"/>
      <c r="D4" s="788"/>
      <c r="E4" s="786" t="s">
        <v>6</v>
      </c>
      <c r="F4" s="787"/>
      <c r="G4" s="788"/>
      <c r="H4" s="786" t="s">
        <v>7</v>
      </c>
      <c r="I4" s="787"/>
      <c r="J4" s="788"/>
      <c r="K4" s="795" t="s">
        <v>21</v>
      </c>
      <c r="L4" s="796"/>
      <c r="M4" s="796"/>
      <c r="N4" s="796"/>
      <c r="O4" s="796"/>
      <c r="P4" s="796"/>
      <c r="Q4" s="796"/>
      <c r="R4" s="796"/>
      <c r="S4" s="797"/>
      <c r="T4" s="798" t="s">
        <v>112</v>
      </c>
      <c r="U4" s="798"/>
      <c r="V4" s="799"/>
      <c r="W4" s="802" t="s">
        <v>48</v>
      </c>
      <c r="X4" s="798"/>
      <c r="Y4" s="798"/>
    </row>
    <row r="5" spans="1:25" ht="17.25">
      <c r="A5" s="89" t="s">
        <v>99</v>
      </c>
      <c r="B5" s="789"/>
      <c r="C5" s="790"/>
      <c r="D5" s="791"/>
      <c r="E5" s="789"/>
      <c r="F5" s="790"/>
      <c r="G5" s="791"/>
      <c r="H5" s="792"/>
      <c r="I5" s="793"/>
      <c r="J5" s="794"/>
      <c r="K5" s="792" t="s">
        <v>320</v>
      </c>
      <c r="L5" s="793"/>
      <c r="M5" s="794"/>
      <c r="N5" s="792" t="s">
        <v>325</v>
      </c>
      <c r="O5" s="793"/>
      <c r="P5" s="794"/>
      <c r="Q5" s="792" t="s">
        <v>22</v>
      </c>
      <c r="R5" s="793"/>
      <c r="S5" s="794"/>
      <c r="T5" s="800"/>
      <c r="U5" s="800"/>
      <c r="V5" s="801"/>
      <c r="W5" s="803"/>
      <c r="X5" s="793"/>
      <c r="Y5" s="793"/>
    </row>
    <row r="6" spans="1:25" ht="17.25">
      <c r="A6" s="404" t="s">
        <v>100</v>
      </c>
      <c r="B6" s="405" t="s">
        <v>8</v>
      </c>
      <c r="C6" s="406" t="s">
        <v>113</v>
      </c>
      <c r="D6" s="407" t="s">
        <v>114</v>
      </c>
      <c r="E6" s="405" t="s">
        <v>8</v>
      </c>
      <c r="F6" s="406" t="s">
        <v>113</v>
      </c>
      <c r="G6" s="406" t="s">
        <v>114</v>
      </c>
      <c r="H6" s="408" t="s">
        <v>8</v>
      </c>
      <c r="I6" s="406" t="s">
        <v>113</v>
      </c>
      <c r="J6" s="406" t="s">
        <v>114</v>
      </c>
      <c r="K6" s="408" t="s">
        <v>8</v>
      </c>
      <c r="L6" s="406" t="s">
        <v>113</v>
      </c>
      <c r="M6" s="406" t="s">
        <v>114</v>
      </c>
      <c r="N6" s="408" t="s">
        <v>8</v>
      </c>
      <c r="O6" s="406" t="s">
        <v>113</v>
      </c>
      <c r="P6" s="406" t="s">
        <v>114</v>
      </c>
      <c r="Q6" s="408" t="s">
        <v>8</v>
      </c>
      <c r="R6" s="406" t="s">
        <v>113</v>
      </c>
      <c r="S6" s="406" t="s">
        <v>114</v>
      </c>
      <c r="T6" s="409" t="s">
        <v>8</v>
      </c>
      <c r="U6" s="410" t="s">
        <v>113</v>
      </c>
      <c r="V6" s="410" t="s">
        <v>114</v>
      </c>
      <c r="W6" s="408" t="s">
        <v>8</v>
      </c>
      <c r="X6" s="406" t="s">
        <v>113</v>
      </c>
      <c r="Y6" s="406" t="s">
        <v>114</v>
      </c>
    </row>
    <row r="7" spans="1:25" ht="17.25">
      <c r="A7" s="335" t="s">
        <v>216</v>
      </c>
      <c r="B7" s="336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8"/>
      <c r="R7" s="339"/>
      <c r="S7" s="339"/>
      <c r="T7" s="339"/>
      <c r="U7" s="339"/>
      <c r="V7" s="339"/>
      <c r="W7" s="339"/>
      <c r="X7" s="339"/>
      <c r="Y7" s="339"/>
    </row>
    <row r="8" spans="1:25" ht="17.25">
      <c r="A8" s="340" t="s">
        <v>582</v>
      </c>
      <c r="B8" s="341">
        <v>451939</v>
      </c>
      <c r="C8" s="342">
        <v>335235</v>
      </c>
      <c r="D8" s="342">
        <v>116704</v>
      </c>
      <c r="E8" s="342">
        <v>348514</v>
      </c>
      <c r="F8" s="342">
        <v>280314</v>
      </c>
      <c r="G8" s="342">
        <v>68200</v>
      </c>
      <c r="H8" s="342">
        <v>460538</v>
      </c>
      <c r="I8" s="342">
        <v>350737</v>
      </c>
      <c r="J8" s="342">
        <v>109801</v>
      </c>
      <c r="K8" s="342">
        <v>131344</v>
      </c>
      <c r="L8" s="342">
        <v>123840</v>
      </c>
      <c r="M8" s="342">
        <v>7504</v>
      </c>
      <c r="N8" s="342">
        <v>192980</v>
      </c>
      <c r="O8" s="342">
        <v>178985</v>
      </c>
      <c r="P8" s="342">
        <v>13995</v>
      </c>
      <c r="Q8" s="343">
        <v>115766</v>
      </c>
      <c r="R8" s="343">
        <v>109903</v>
      </c>
      <c r="S8" s="343">
        <v>5863</v>
      </c>
      <c r="T8" s="343">
        <v>190073</v>
      </c>
      <c r="U8" s="343">
        <v>174494</v>
      </c>
      <c r="V8" s="343">
        <v>15579</v>
      </c>
      <c r="W8" s="343">
        <v>355140</v>
      </c>
      <c r="X8" s="343">
        <v>280023</v>
      </c>
      <c r="Y8" s="343">
        <v>75117</v>
      </c>
    </row>
    <row r="9" spans="1:25" ht="17.25">
      <c r="A9" s="344"/>
      <c r="B9" s="345"/>
      <c r="C9" s="346"/>
      <c r="D9" s="346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</row>
    <row r="10" spans="1:25" ht="17.25">
      <c r="A10" s="348" t="s">
        <v>584</v>
      </c>
      <c r="B10" s="345">
        <v>430714</v>
      </c>
      <c r="C10" s="346">
        <v>323266</v>
      </c>
      <c r="D10" s="346">
        <v>107448</v>
      </c>
      <c r="E10" s="346">
        <v>416656</v>
      </c>
      <c r="F10" s="346">
        <v>268477</v>
      </c>
      <c r="G10" s="346">
        <v>148179</v>
      </c>
      <c r="H10" s="346">
        <v>345651</v>
      </c>
      <c r="I10" s="346">
        <v>332483</v>
      </c>
      <c r="J10" s="346">
        <v>13168</v>
      </c>
      <c r="K10" s="346">
        <v>141019</v>
      </c>
      <c r="L10" s="346">
        <v>130881</v>
      </c>
      <c r="M10" s="346">
        <v>10138</v>
      </c>
      <c r="N10" s="346">
        <v>171844</v>
      </c>
      <c r="O10" s="346">
        <v>171696</v>
      </c>
      <c r="P10" s="346">
        <v>148</v>
      </c>
      <c r="Q10" s="346">
        <v>133718</v>
      </c>
      <c r="R10" s="346">
        <v>121214</v>
      </c>
      <c r="S10" s="346">
        <v>12504</v>
      </c>
      <c r="T10" s="346">
        <v>162736</v>
      </c>
      <c r="U10" s="346">
        <v>158107</v>
      </c>
      <c r="V10" s="346">
        <v>4629</v>
      </c>
      <c r="W10" s="346">
        <v>378480</v>
      </c>
      <c r="X10" s="346">
        <v>276280</v>
      </c>
      <c r="Y10" s="346">
        <v>102200</v>
      </c>
    </row>
    <row r="11" spans="1:25" ht="17.25">
      <c r="A11" s="349" t="s">
        <v>539</v>
      </c>
      <c r="B11" s="345">
        <v>316157</v>
      </c>
      <c r="C11" s="346">
        <v>311308</v>
      </c>
      <c r="D11" s="346">
        <v>4849</v>
      </c>
      <c r="E11" s="346">
        <v>274314</v>
      </c>
      <c r="F11" s="346">
        <v>273565</v>
      </c>
      <c r="G11" s="346">
        <v>749</v>
      </c>
      <c r="H11" s="346">
        <v>336914</v>
      </c>
      <c r="I11" s="346">
        <v>335949</v>
      </c>
      <c r="J11" s="346">
        <v>965</v>
      </c>
      <c r="K11" s="346">
        <v>109786</v>
      </c>
      <c r="L11" s="346">
        <v>109693</v>
      </c>
      <c r="M11" s="346">
        <v>93</v>
      </c>
      <c r="N11" s="346">
        <v>167325</v>
      </c>
      <c r="O11" s="346">
        <v>167325</v>
      </c>
      <c r="P11" s="346">
        <v>0</v>
      </c>
      <c r="Q11" s="346">
        <v>95318</v>
      </c>
      <c r="R11" s="346">
        <v>95201</v>
      </c>
      <c r="S11" s="346">
        <v>117</v>
      </c>
      <c r="T11" s="346">
        <v>156793</v>
      </c>
      <c r="U11" s="346">
        <v>146520</v>
      </c>
      <c r="V11" s="346">
        <v>10273</v>
      </c>
      <c r="W11" s="346">
        <v>281031</v>
      </c>
      <c r="X11" s="346">
        <v>280604</v>
      </c>
      <c r="Y11" s="346">
        <v>427</v>
      </c>
    </row>
    <row r="12" spans="1:25" ht="17.25">
      <c r="A12" s="349" t="s">
        <v>540</v>
      </c>
      <c r="B12" s="345">
        <v>403063</v>
      </c>
      <c r="C12" s="346">
        <v>333392</v>
      </c>
      <c r="D12" s="346">
        <v>69671</v>
      </c>
      <c r="E12" s="346">
        <v>276606</v>
      </c>
      <c r="F12" s="346">
        <v>272852</v>
      </c>
      <c r="G12" s="346">
        <v>3754</v>
      </c>
      <c r="H12" s="346">
        <v>354939</v>
      </c>
      <c r="I12" s="346">
        <v>332152</v>
      </c>
      <c r="J12" s="346">
        <v>22787</v>
      </c>
      <c r="K12" s="346">
        <v>116925</v>
      </c>
      <c r="L12" s="346">
        <v>116829</v>
      </c>
      <c r="M12" s="346">
        <v>96</v>
      </c>
      <c r="N12" s="346">
        <v>171205</v>
      </c>
      <c r="O12" s="346">
        <v>171205</v>
      </c>
      <c r="P12" s="346">
        <v>0</v>
      </c>
      <c r="Q12" s="346">
        <v>102818</v>
      </c>
      <c r="R12" s="346">
        <v>102697</v>
      </c>
      <c r="S12" s="346">
        <v>121</v>
      </c>
      <c r="T12" s="346">
        <v>160238</v>
      </c>
      <c r="U12" s="346">
        <v>159025</v>
      </c>
      <c r="V12" s="346">
        <v>1213</v>
      </c>
      <c r="W12" s="346">
        <v>276557</v>
      </c>
      <c r="X12" s="346">
        <v>276141</v>
      </c>
      <c r="Y12" s="346">
        <v>416</v>
      </c>
    </row>
    <row r="13" spans="1:25" ht="17.25">
      <c r="A13" s="349" t="s">
        <v>541</v>
      </c>
      <c r="B13" s="345">
        <v>334935</v>
      </c>
      <c r="C13" s="346">
        <v>329802</v>
      </c>
      <c r="D13" s="346">
        <v>5133</v>
      </c>
      <c r="E13" s="346">
        <v>280360</v>
      </c>
      <c r="F13" s="346">
        <v>279710</v>
      </c>
      <c r="G13" s="346">
        <v>650</v>
      </c>
      <c r="H13" s="346">
        <v>334437</v>
      </c>
      <c r="I13" s="346">
        <v>331910</v>
      </c>
      <c r="J13" s="346">
        <v>2527</v>
      </c>
      <c r="K13" s="346">
        <v>120727</v>
      </c>
      <c r="L13" s="346">
        <v>120636</v>
      </c>
      <c r="M13" s="346">
        <v>91</v>
      </c>
      <c r="N13" s="346">
        <v>175359</v>
      </c>
      <c r="O13" s="346">
        <v>175182</v>
      </c>
      <c r="P13" s="346">
        <v>177</v>
      </c>
      <c r="Q13" s="346">
        <v>106551</v>
      </c>
      <c r="R13" s="346">
        <v>106482</v>
      </c>
      <c r="S13" s="346">
        <v>69</v>
      </c>
      <c r="T13" s="346">
        <v>179991</v>
      </c>
      <c r="U13" s="346">
        <v>161455</v>
      </c>
      <c r="V13" s="346">
        <v>18536</v>
      </c>
      <c r="W13" s="346">
        <v>284660</v>
      </c>
      <c r="X13" s="346">
        <v>277080</v>
      </c>
      <c r="Y13" s="346">
        <v>7580</v>
      </c>
    </row>
    <row r="14" spans="1:25" ht="17.25">
      <c r="A14" s="349" t="s">
        <v>542</v>
      </c>
      <c r="B14" s="345">
        <v>387695</v>
      </c>
      <c r="C14" s="346">
        <v>330576</v>
      </c>
      <c r="D14" s="346">
        <v>57119</v>
      </c>
      <c r="E14" s="346">
        <v>322842</v>
      </c>
      <c r="F14" s="346">
        <v>292189</v>
      </c>
      <c r="G14" s="346">
        <v>30653</v>
      </c>
      <c r="H14" s="346">
        <v>366218</v>
      </c>
      <c r="I14" s="346">
        <v>339564</v>
      </c>
      <c r="J14" s="346">
        <v>26654</v>
      </c>
      <c r="K14" s="346">
        <v>120145</v>
      </c>
      <c r="L14" s="346">
        <v>120085</v>
      </c>
      <c r="M14" s="346">
        <v>60</v>
      </c>
      <c r="N14" s="346">
        <v>172197</v>
      </c>
      <c r="O14" s="346">
        <v>172197</v>
      </c>
      <c r="P14" s="346">
        <v>0</v>
      </c>
      <c r="Q14" s="346">
        <v>106431</v>
      </c>
      <c r="R14" s="346">
        <v>106355</v>
      </c>
      <c r="S14" s="346">
        <v>76</v>
      </c>
      <c r="T14" s="346">
        <v>155027</v>
      </c>
      <c r="U14" s="346">
        <v>153906</v>
      </c>
      <c r="V14" s="346">
        <v>1121</v>
      </c>
      <c r="W14" s="346">
        <v>277631</v>
      </c>
      <c r="X14" s="346">
        <v>277581</v>
      </c>
      <c r="Y14" s="346">
        <v>50</v>
      </c>
    </row>
    <row r="15" spans="1:25" ht="17.25">
      <c r="A15" s="349" t="s">
        <v>543</v>
      </c>
      <c r="B15" s="345">
        <v>746239</v>
      </c>
      <c r="C15" s="346">
        <v>326017</v>
      </c>
      <c r="D15" s="346">
        <v>420222</v>
      </c>
      <c r="E15" s="346">
        <v>387828</v>
      </c>
      <c r="F15" s="346">
        <v>279825</v>
      </c>
      <c r="G15" s="346">
        <v>108003</v>
      </c>
      <c r="H15" s="346">
        <v>837708</v>
      </c>
      <c r="I15" s="346">
        <v>342906</v>
      </c>
      <c r="J15" s="346">
        <v>494802</v>
      </c>
      <c r="K15" s="346">
        <v>121361</v>
      </c>
      <c r="L15" s="346">
        <v>118361</v>
      </c>
      <c r="M15" s="346">
        <v>3000</v>
      </c>
      <c r="N15" s="346">
        <v>177378</v>
      </c>
      <c r="O15" s="346">
        <v>176002</v>
      </c>
      <c r="P15" s="346">
        <v>1376</v>
      </c>
      <c r="Q15" s="346">
        <v>106889</v>
      </c>
      <c r="R15" s="346">
        <v>103469</v>
      </c>
      <c r="S15" s="346">
        <v>3420</v>
      </c>
      <c r="T15" s="346">
        <v>189109</v>
      </c>
      <c r="U15" s="346">
        <v>159851</v>
      </c>
      <c r="V15" s="346">
        <v>29258</v>
      </c>
      <c r="W15" s="346">
        <v>547576</v>
      </c>
      <c r="X15" s="346">
        <v>284995</v>
      </c>
      <c r="Y15" s="346">
        <v>262581</v>
      </c>
    </row>
    <row r="16" spans="1:25" ht="17.25">
      <c r="A16" s="349" t="s">
        <v>544</v>
      </c>
      <c r="B16" s="345">
        <v>346331</v>
      </c>
      <c r="C16" s="346">
        <v>339818</v>
      </c>
      <c r="D16" s="346">
        <v>6513</v>
      </c>
      <c r="E16" s="346">
        <v>513252</v>
      </c>
      <c r="F16" s="346">
        <v>283946</v>
      </c>
      <c r="G16" s="346">
        <v>229306</v>
      </c>
      <c r="H16" s="346">
        <v>487792</v>
      </c>
      <c r="I16" s="346">
        <v>363086</v>
      </c>
      <c r="J16" s="346">
        <v>124706</v>
      </c>
      <c r="K16" s="346">
        <v>147830</v>
      </c>
      <c r="L16" s="346">
        <v>127146</v>
      </c>
      <c r="M16" s="346">
        <v>20684</v>
      </c>
      <c r="N16" s="346">
        <v>239636</v>
      </c>
      <c r="O16" s="346">
        <v>181533</v>
      </c>
      <c r="P16" s="346">
        <v>58103</v>
      </c>
      <c r="Q16" s="346">
        <v>124913</v>
      </c>
      <c r="R16" s="346">
        <v>113570</v>
      </c>
      <c r="S16" s="346">
        <v>11343</v>
      </c>
      <c r="T16" s="346">
        <v>226593</v>
      </c>
      <c r="U16" s="346">
        <v>189425</v>
      </c>
      <c r="V16" s="346">
        <v>37168</v>
      </c>
      <c r="W16" s="346">
        <v>401547</v>
      </c>
      <c r="X16" s="346">
        <v>284761</v>
      </c>
      <c r="Y16" s="346">
        <v>116786</v>
      </c>
    </row>
    <row r="17" spans="1:25" ht="17.25">
      <c r="A17" s="349" t="s">
        <v>545</v>
      </c>
      <c r="B17" s="345">
        <v>447522</v>
      </c>
      <c r="C17" s="346">
        <v>336329</v>
      </c>
      <c r="D17" s="346">
        <v>111193</v>
      </c>
      <c r="E17" s="346">
        <v>287041</v>
      </c>
      <c r="F17" s="346">
        <v>285006</v>
      </c>
      <c r="G17" s="346">
        <v>2035</v>
      </c>
      <c r="H17" s="346">
        <v>382428</v>
      </c>
      <c r="I17" s="346">
        <v>366085</v>
      </c>
      <c r="J17" s="346">
        <v>16343</v>
      </c>
      <c r="K17" s="346">
        <v>142975</v>
      </c>
      <c r="L17" s="346">
        <v>129559</v>
      </c>
      <c r="M17" s="346">
        <v>13416</v>
      </c>
      <c r="N17" s="346">
        <v>186307</v>
      </c>
      <c r="O17" s="346">
        <v>182844</v>
      </c>
      <c r="P17" s="346">
        <v>3463</v>
      </c>
      <c r="Q17" s="346">
        <v>131920</v>
      </c>
      <c r="R17" s="346">
        <v>115964</v>
      </c>
      <c r="S17" s="346">
        <v>15956</v>
      </c>
      <c r="T17" s="346">
        <v>204416</v>
      </c>
      <c r="U17" s="346">
        <v>198729</v>
      </c>
      <c r="V17" s="346">
        <v>5687</v>
      </c>
      <c r="W17" s="346">
        <v>278139</v>
      </c>
      <c r="X17" s="346">
        <v>278095</v>
      </c>
      <c r="Y17" s="346">
        <v>44</v>
      </c>
    </row>
    <row r="18" spans="1:25" ht="17.25">
      <c r="A18" s="349" t="s">
        <v>546</v>
      </c>
      <c r="B18" s="345">
        <v>346228</v>
      </c>
      <c r="C18" s="346">
        <v>343259</v>
      </c>
      <c r="D18" s="346">
        <v>2969</v>
      </c>
      <c r="E18" s="346">
        <v>287380</v>
      </c>
      <c r="F18" s="346">
        <v>283961</v>
      </c>
      <c r="G18" s="346">
        <v>3419</v>
      </c>
      <c r="H18" s="346">
        <v>371382</v>
      </c>
      <c r="I18" s="346">
        <v>370101</v>
      </c>
      <c r="J18" s="346">
        <v>1281</v>
      </c>
      <c r="K18" s="346">
        <v>125310</v>
      </c>
      <c r="L18" s="346">
        <v>125126</v>
      </c>
      <c r="M18" s="346">
        <v>184</v>
      </c>
      <c r="N18" s="346">
        <v>178916</v>
      </c>
      <c r="O18" s="346">
        <v>178916</v>
      </c>
      <c r="P18" s="346">
        <v>0</v>
      </c>
      <c r="Q18" s="346">
        <v>111831</v>
      </c>
      <c r="R18" s="346">
        <v>111600</v>
      </c>
      <c r="S18" s="346">
        <v>231</v>
      </c>
      <c r="T18" s="346">
        <v>178179</v>
      </c>
      <c r="U18" s="346">
        <v>176717</v>
      </c>
      <c r="V18" s="346">
        <v>1462</v>
      </c>
      <c r="W18" s="346">
        <v>285550</v>
      </c>
      <c r="X18" s="346">
        <v>284003</v>
      </c>
      <c r="Y18" s="346">
        <v>1547</v>
      </c>
    </row>
    <row r="19" spans="1:25" ht="17.25">
      <c r="A19" s="349" t="s">
        <v>547</v>
      </c>
      <c r="B19" s="345">
        <v>354363</v>
      </c>
      <c r="C19" s="346">
        <v>344472</v>
      </c>
      <c r="D19" s="346">
        <v>9891</v>
      </c>
      <c r="E19" s="346">
        <v>286573</v>
      </c>
      <c r="F19" s="346">
        <v>285981</v>
      </c>
      <c r="G19" s="346">
        <v>592</v>
      </c>
      <c r="H19" s="346">
        <v>366722</v>
      </c>
      <c r="I19" s="346">
        <v>366097</v>
      </c>
      <c r="J19" s="346">
        <v>625</v>
      </c>
      <c r="K19" s="346">
        <v>127772</v>
      </c>
      <c r="L19" s="346">
        <v>127728</v>
      </c>
      <c r="M19" s="346">
        <v>44</v>
      </c>
      <c r="N19" s="346">
        <v>190214</v>
      </c>
      <c r="O19" s="346">
        <v>190214</v>
      </c>
      <c r="P19" s="346">
        <v>0</v>
      </c>
      <c r="Q19" s="346">
        <v>112213</v>
      </c>
      <c r="R19" s="346">
        <v>112157</v>
      </c>
      <c r="S19" s="346">
        <v>56</v>
      </c>
      <c r="T19" s="346">
        <v>202609</v>
      </c>
      <c r="U19" s="346">
        <v>201693</v>
      </c>
      <c r="V19" s="346">
        <v>916</v>
      </c>
      <c r="W19" s="346">
        <v>283881</v>
      </c>
      <c r="X19" s="346">
        <v>283216</v>
      </c>
      <c r="Y19" s="346">
        <v>665</v>
      </c>
    </row>
    <row r="20" spans="1:25" ht="17.25">
      <c r="A20" s="349" t="s">
        <v>548</v>
      </c>
      <c r="B20" s="345">
        <v>446118</v>
      </c>
      <c r="C20" s="346">
        <v>345044</v>
      </c>
      <c r="D20" s="346">
        <v>101074</v>
      </c>
      <c r="E20" s="346">
        <v>299661</v>
      </c>
      <c r="F20" s="346">
        <v>283452</v>
      </c>
      <c r="G20" s="346">
        <v>16209</v>
      </c>
      <c r="H20" s="346">
        <v>369570</v>
      </c>
      <c r="I20" s="346">
        <v>369039</v>
      </c>
      <c r="J20" s="346">
        <v>531</v>
      </c>
      <c r="K20" s="346">
        <v>129514</v>
      </c>
      <c r="L20" s="346">
        <v>129259</v>
      </c>
      <c r="M20" s="346">
        <v>255</v>
      </c>
      <c r="N20" s="346">
        <v>189240</v>
      </c>
      <c r="O20" s="346">
        <v>189240</v>
      </c>
      <c r="P20" s="346">
        <v>0</v>
      </c>
      <c r="Q20" s="346">
        <v>114546</v>
      </c>
      <c r="R20" s="346">
        <v>114227</v>
      </c>
      <c r="S20" s="346">
        <v>319</v>
      </c>
      <c r="T20" s="346">
        <v>217080</v>
      </c>
      <c r="U20" s="346">
        <v>192808</v>
      </c>
      <c r="V20" s="346">
        <v>24272</v>
      </c>
      <c r="W20" s="346">
        <v>280403</v>
      </c>
      <c r="X20" s="346">
        <v>279982</v>
      </c>
      <c r="Y20" s="346">
        <v>421</v>
      </c>
    </row>
    <row r="21" spans="1:25" ht="17.25">
      <c r="A21" s="349" t="s">
        <v>549</v>
      </c>
      <c r="B21" s="345">
        <v>865407</v>
      </c>
      <c r="C21" s="346">
        <v>360187</v>
      </c>
      <c r="D21" s="346">
        <v>505220</v>
      </c>
      <c r="E21" s="346">
        <v>545897</v>
      </c>
      <c r="F21" s="346">
        <v>274552</v>
      </c>
      <c r="G21" s="346">
        <v>271345</v>
      </c>
      <c r="H21" s="346">
        <v>978170</v>
      </c>
      <c r="I21" s="346">
        <v>361061</v>
      </c>
      <c r="J21" s="346">
        <v>617109</v>
      </c>
      <c r="K21" s="346">
        <v>170552</v>
      </c>
      <c r="L21" s="346">
        <v>129746</v>
      </c>
      <c r="M21" s="346">
        <v>40806</v>
      </c>
      <c r="N21" s="346">
        <v>295435</v>
      </c>
      <c r="O21" s="346">
        <v>191238</v>
      </c>
      <c r="P21" s="346">
        <v>104197</v>
      </c>
      <c r="Q21" s="346">
        <v>139398</v>
      </c>
      <c r="R21" s="346">
        <v>114406</v>
      </c>
      <c r="S21" s="346">
        <v>24992</v>
      </c>
      <c r="T21" s="346">
        <v>251576</v>
      </c>
      <c r="U21" s="346">
        <v>197491</v>
      </c>
      <c r="V21" s="346">
        <v>54085</v>
      </c>
      <c r="W21" s="346">
        <v>679871</v>
      </c>
      <c r="X21" s="346">
        <v>277435</v>
      </c>
      <c r="Y21" s="346">
        <v>402436</v>
      </c>
    </row>
    <row r="22" spans="1:25" ht="17.25">
      <c r="A22" s="350"/>
      <c r="B22" s="351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</row>
    <row r="23" spans="1:25" ht="17.25">
      <c r="A23" s="335" t="s">
        <v>213</v>
      </c>
      <c r="B23" s="351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</row>
    <row r="24" spans="1:25" ht="17.25">
      <c r="A24" s="340" t="s">
        <v>585</v>
      </c>
      <c r="B24" s="351">
        <v>624313</v>
      </c>
      <c r="C24" s="343">
        <v>451723</v>
      </c>
      <c r="D24" s="343">
        <v>172590</v>
      </c>
      <c r="E24" s="343">
        <v>390840</v>
      </c>
      <c r="F24" s="343">
        <v>311677</v>
      </c>
      <c r="G24" s="343">
        <v>79163</v>
      </c>
      <c r="H24" s="343">
        <v>517242</v>
      </c>
      <c r="I24" s="343">
        <v>388417</v>
      </c>
      <c r="J24" s="343">
        <v>128825</v>
      </c>
      <c r="K24" s="343">
        <v>168450</v>
      </c>
      <c r="L24" s="343">
        <v>157638</v>
      </c>
      <c r="M24" s="343">
        <v>10812</v>
      </c>
      <c r="N24" s="343">
        <v>227180</v>
      </c>
      <c r="O24" s="343">
        <v>210496</v>
      </c>
      <c r="P24" s="343">
        <v>16684</v>
      </c>
      <c r="Q24" s="343">
        <v>150130</v>
      </c>
      <c r="R24" s="343">
        <v>141149</v>
      </c>
      <c r="S24" s="343">
        <v>8981</v>
      </c>
      <c r="T24" s="343">
        <v>275504</v>
      </c>
      <c r="U24" s="343">
        <v>252662</v>
      </c>
      <c r="V24" s="343">
        <v>22842</v>
      </c>
      <c r="W24" s="343">
        <v>469334</v>
      </c>
      <c r="X24" s="343">
        <v>372838</v>
      </c>
      <c r="Y24" s="343">
        <v>96496</v>
      </c>
    </row>
    <row r="25" spans="1:25" ht="17.25">
      <c r="A25" s="344"/>
      <c r="B25" s="351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</row>
    <row r="26" spans="1:25" ht="17.25">
      <c r="A26" s="348" t="s">
        <v>584</v>
      </c>
      <c r="B26" s="345">
        <v>565200</v>
      </c>
      <c r="C26" s="346">
        <v>437545</v>
      </c>
      <c r="D26" s="346">
        <v>127655</v>
      </c>
      <c r="E26" s="346">
        <v>482701</v>
      </c>
      <c r="F26" s="346">
        <v>301505</v>
      </c>
      <c r="G26" s="346">
        <v>181196</v>
      </c>
      <c r="H26" s="346">
        <v>392127</v>
      </c>
      <c r="I26" s="346">
        <v>375394</v>
      </c>
      <c r="J26" s="346">
        <v>16733</v>
      </c>
      <c r="K26" s="346">
        <v>145331</v>
      </c>
      <c r="L26" s="346">
        <v>138042</v>
      </c>
      <c r="M26" s="346">
        <v>7289</v>
      </c>
      <c r="N26" s="346">
        <v>203082</v>
      </c>
      <c r="O26" s="346">
        <v>202912</v>
      </c>
      <c r="P26" s="346">
        <v>170</v>
      </c>
      <c r="Q26" s="346">
        <v>128495</v>
      </c>
      <c r="R26" s="346">
        <v>119130</v>
      </c>
      <c r="S26" s="346">
        <v>9365</v>
      </c>
      <c r="T26" s="346">
        <v>214093</v>
      </c>
      <c r="U26" s="346">
        <v>213927</v>
      </c>
      <c r="V26" s="346">
        <v>166</v>
      </c>
      <c r="W26" s="346">
        <v>403449</v>
      </c>
      <c r="X26" s="346">
        <v>394292</v>
      </c>
      <c r="Y26" s="346">
        <v>9157</v>
      </c>
    </row>
    <row r="27" spans="1:25" ht="17.25">
      <c r="A27" s="349" t="s">
        <v>539</v>
      </c>
      <c r="B27" s="345">
        <v>438580</v>
      </c>
      <c r="C27" s="346">
        <v>436206</v>
      </c>
      <c r="D27" s="346">
        <v>2374</v>
      </c>
      <c r="E27" s="346">
        <v>307808</v>
      </c>
      <c r="F27" s="346">
        <v>307490</v>
      </c>
      <c r="G27" s="346">
        <v>318</v>
      </c>
      <c r="H27" s="346">
        <v>383611</v>
      </c>
      <c r="I27" s="346">
        <v>382332</v>
      </c>
      <c r="J27" s="346">
        <v>1279</v>
      </c>
      <c r="K27" s="346">
        <v>128838</v>
      </c>
      <c r="L27" s="346">
        <v>128730</v>
      </c>
      <c r="M27" s="346">
        <v>108</v>
      </c>
      <c r="N27" s="346">
        <v>196709</v>
      </c>
      <c r="O27" s="346">
        <v>196709</v>
      </c>
      <c r="P27" s="346">
        <v>0</v>
      </c>
      <c r="Q27" s="346">
        <v>108278</v>
      </c>
      <c r="R27" s="346">
        <v>108137</v>
      </c>
      <c r="S27" s="346">
        <v>141</v>
      </c>
      <c r="T27" s="346">
        <v>222214</v>
      </c>
      <c r="U27" s="346">
        <v>204999</v>
      </c>
      <c r="V27" s="346">
        <v>17215</v>
      </c>
      <c r="W27" s="346">
        <v>412703</v>
      </c>
      <c r="X27" s="346">
        <v>412590</v>
      </c>
      <c r="Y27" s="346">
        <v>113</v>
      </c>
    </row>
    <row r="28" spans="1:25" ht="17.25">
      <c r="A28" s="349" t="s">
        <v>540</v>
      </c>
      <c r="B28" s="345">
        <v>618484</v>
      </c>
      <c r="C28" s="346">
        <v>457203</v>
      </c>
      <c r="D28" s="346">
        <v>161281</v>
      </c>
      <c r="E28" s="346">
        <v>307334</v>
      </c>
      <c r="F28" s="346">
        <v>305080</v>
      </c>
      <c r="G28" s="346">
        <v>2254</v>
      </c>
      <c r="H28" s="346">
        <v>401020</v>
      </c>
      <c r="I28" s="346">
        <v>375613</v>
      </c>
      <c r="J28" s="346">
        <v>25407</v>
      </c>
      <c r="K28" s="346">
        <v>138633</v>
      </c>
      <c r="L28" s="346">
        <v>138487</v>
      </c>
      <c r="M28" s="346">
        <v>146</v>
      </c>
      <c r="N28" s="346">
        <v>191440</v>
      </c>
      <c r="O28" s="346">
        <v>191440</v>
      </c>
      <c r="P28" s="346">
        <v>0</v>
      </c>
      <c r="Q28" s="346">
        <v>120171</v>
      </c>
      <c r="R28" s="346">
        <v>119974</v>
      </c>
      <c r="S28" s="346">
        <v>197</v>
      </c>
      <c r="T28" s="346">
        <v>228337</v>
      </c>
      <c r="U28" s="346">
        <v>228141</v>
      </c>
      <c r="V28" s="346">
        <v>196</v>
      </c>
      <c r="W28" s="346">
        <v>399615</v>
      </c>
      <c r="X28" s="346">
        <v>399559</v>
      </c>
      <c r="Y28" s="346">
        <v>56</v>
      </c>
    </row>
    <row r="29" spans="1:25" ht="17.25">
      <c r="A29" s="349" t="s">
        <v>541</v>
      </c>
      <c r="B29" s="345">
        <v>460030</v>
      </c>
      <c r="C29" s="346">
        <v>455784</v>
      </c>
      <c r="D29" s="346">
        <v>4246</v>
      </c>
      <c r="E29" s="346">
        <v>315190</v>
      </c>
      <c r="F29" s="346">
        <v>314560</v>
      </c>
      <c r="G29" s="346">
        <v>630</v>
      </c>
      <c r="H29" s="346">
        <v>376436</v>
      </c>
      <c r="I29" s="346">
        <v>373797</v>
      </c>
      <c r="J29" s="346">
        <v>2639</v>
      </c>
      <c r="K29" s="346">
        <v>141707</v>
      </c>
      <c r="L29" s="346">
        <v>141622</v>
      </c>
      <c r="M29" s="346">
        <v>85</v>
      </c>
      <c r="N29" s="346">
        <v>203337</v>
      </c>
      <c r="O29" s="346">
        <v>203056</v>
      </c>
      <c r="P29" s="346">
        <v>281</v>
      </c>
      <c r="Q29" s="346">
        <v>122859</v>
      </c>
      <c r="R29" s="346">
        <v>122834</v>
      </c>
      <c r="S29" s="346">
        <v>25</v>
      </c>
      <c r="T29" s="346">
        <v>275575</v>
      </c>
      <c r="U29" s="346">
        <v>236666</v>
      </c>
      <c r="V29" s="346">
        <v>38909</v>
      </c>
      <c r="W29" s="346">
        <v>381604</v>
      </c>
      <c r="X29" s="346">
        <v>380872</v>
      </c>
      <c r="Y29" s="346">
        <v>732</v>
      </c>
    </row>
    <row r="30" spans="1:25" ht="17.25">
      <c r="A30" s="349" t="s">
        <v>542</v>
      </c>
      <c r="B30" s="345">
        <v>541173</v>
      </c>
      <c r="C30" s="346">
        <v>442734</v>
      </c>
      <c r="D30" s="346">
        <v>98439</v>
      </c>
      <c r="E30" s="346">
        <v>372707</v>
      </c>
      <c r="F30" s="346">
        <v>329119</v>
      </c>
      <c r="G30" s="346">
        <v>43588</v>
      </c>
      <c r="H30" s="346">
        <v>422614</v>
      </c>
      <c r="I30" s="346">
        <v>387830</v>
      </c>
      <c r="J30" s="346">
        <v>34784</v>
      </c>
      <c r="K30" s="346">
        <v>141601</v>
      </c>
      <c r="L30" s="346">
        <v>141505</v>
      </c>
      <c r="M30" s="346">
        <v>96</v>
      </c>
      <c r="N30" s="346">
        <v>204257</v>
      </c>
      <c r="O30" s="346">
        <v>204257</v>
      </c>
      <c r="P30" s="346">
        <v>0</v>
      </c>
      <c r="Q30" s="346">
        <v>122630</v>
      </c>
      <c r="R30" s="346">
        <v>122505</v>
      </c>
      <c r="S30" s="346">
        <v>125</v>
      </c>
      <c r="T30" s="346">
        <v>225620</v>
      </c>
      <c r="U30" s="346">
        <v>225548</v>
      </c>
      <c r="V30" s="346">
        <v>72</v>
      </c>
      <c r="W30" s="346">
        <v>380313</v>
      </c>
      <c r="X30" s="346">
        <v>380166</v>
      </c>
      <c r="Y30" s="346">
        <v>147</v>
      </c>
    </row>
    <row r="31" spans="1:25" ht="17.25">
      <c r="A31" s="349" t="s">
        <v>543</v>
      </c>
      <c r="B31" s="345">
        <v>1054198</v>
      </c>
      <c r="C31" s="346">
        <v>431335</v>
      </c>
      <c r="D31" s="346">
        <v>622863</v>
      </c>
      <c r="E31" s="346">
        <v>442071</v>
      </c>
      <c r="F31" s="346">
        <v>314100</v>
      </c>
      <c r="G31" s="346">
        <v>127971</v>
      </c>
      <c r="H31" s="346">
        <v>1003459</v>
      </c>
      <c r="I31" s="346">
        <v>390318</v>
      </c>
      <c r="J31" s="346">
        <v>613141</v>
      </c>
      <c r="K31" s="346">
        <v>142948</v>
      </c>
      <c r="L31" s="346">
        <v>139414</v>
      </c>
      <c r="M31" s="346">
        <v>3534</v>
      </c>
      <c r="N31" s="346">
        <v>208214</v>
      </c>
      <c r="O31" s="346">
        <v>206971</v>
      </c>
      <c r="P31" s="346">
        <v>1243</v>
      </c>
      <c r="Q31" s="346">
        <v>123560</v>
      </c>
      <c r="R31" s="346">
        <v>119346</v>
      </c>
      <c r="S31" s="346">
        <v>4214</v>
      </c>
      <c r="T31" s="346">
        <v>252321</v>
      </c>
      <c r="U31" s="346">
        <v>224921</v>
      </c>
      <c r="V31" s="346">
        <v>27400</v>
      </c>
      <c r="W31" s="346">
        <v>982880</v>
      </c>
      <c r="X31" s="346">
        <v>402832</v>
      </c>
      <c r="Y31" s="346">
        <v>580048</v>
      </c>
    </row>
    <row r="32" spans="1:25" ht="17.25">
      <c r="A32" s="349" t="s">
        <v>544</v>
      </c>
      <c r="B32" s="345">
        <v>462649</v>
      </c>
      <c r="C32" s="346">
        <v>453631</v>
      </c>
      <c r="D32" s="346">
        <v>9018</v>
      </c>
      <c r="E32" s="346">
        <v>577879</v>
      </c>
      <c r="F32" s="346">
        <v>315331</v>
      </c>
      <c r="G32" s="346">
        <v>262548</v>
      </c>
      <c r="H32" s="346">
        <v>532435</v>
      </c>
      <c r="I32" s="346">
        <v>391618</v>
      </c>
      <c r="J32" s="346">
        <v>140817</v>
      </c>
      <c r="K32" s="346">
        <v>204735</v>
      </c>
      <c r="L32" s="346">
        <v>170150</v>
      </c>
      <c r="M32" s="346">
        <v>34585</v>
      </c>
      <c r="N32" s="346">
        <v>277966</v>
      </c>
      <c r="O32" s="346">
        <v>212172</v>
      </c>
      <c r="P32" s="346">
        <v>65794</v>
      </c>
      <c r="Q32" s="346">
        <v>181694</v>
      </c>
      <c r="R32" s="346">
        <v>156928</v>
      </c>
      <c r="S32" s="346">
        <v>24766</v>
      </c>
      <c r="T32" s="346">
        <v>342272</v>
      </c>
      <c r="U32" s="346">
        <v>279257</v>
      </c>
      <c r="V32" s="346">
        <v>63015</v>
      </c>
      <c r="W32" s="346">
        <v>368910</v>
      </c>
      <c r="X32" s="346">
        <v>357111</v>
      </c>
      <c r="Y32" s="346">
        <v>11799</v>
      </c>
    </row>
    <row r="33" spans="1:25" ht="17.25">
      <c r="A33" s="349" t="s">
        <v>545</v>
      </c>
      <c r="B33" s="345">
        <v>579225</v>
      </c>
      <c r="C33" s="346">
        <v>453194</v>
      </c>
      <c r="D33" s="346">
        <v>126031</v>
      </c>
      <c r="E33" s="346">
        <v>316944</v>
      </c>
      <c r="F33" s="346">
        <v>314974</v>
      </c>
      <c r="G33" s="346">
        <v>1970</v>
      </c>
      <c r="H33" s="346">
        <v>411471</v>
      </c>
      <c r="I33" s="346">
        <v>394551</v>
      </c>
      <c r="J33" s="346">
        <v>16920</v>
      </c>
      <c r="K33" s="346">
        <v>190010</v>
      </c>
      <c r="L33" s="346">
        <v>178825</v>
      </c>
      <c r="M33" s="346">
        <v>11185</v>
      </c>
      <c r="N33" s="346">
        <v>221953</v>
      </c>
      <c r="O33" s="346">
        <v>217809</v>
      </c>
      <c r="P33" s="346">
        <v>4144</v>
      </c>
      <c r="Q33" s="346">
        <v>179631</v>
      </c>
      <c r="R33" s="346">
        <v>166158</v>
      </c>
      <c r="S33" s="346">
        <v>13473</v>
      </c>
      <c r="T33" s="346">
        <v>292570</v>
      </c>
      <c r="U33" s="346">
        <v>291424</v>
      </c>
      <c r="V33" s="346">
        <v>1146</v>
      </c>
      <c r="W33" s="346">
        <v>355287</v>
      </c>
      <c r="X33" s="346">
        <v>355169</v>
      </c>
      <c r="Y33" s="346">
        <v>118</v>
      </c>
    </row>
    <row r="34" spans="1:25" ht="17.25">
      <c r="A34" s="349" t="s">
        <v>546</v>
      </c>
      <c r="B34" s="345">
        <v>464797</v>
      </c>
      <c r="C34" s="346">
        <v>463418</v>
      </c>
      <c r="D34" s="346">
        <v>1379</v>
      </c>
      <c r="E34" s="346">
        <v>313541</v>
      </c>
      <c r="F34" s="346">
        <v>311819</v>
      </c>
      <c r="G34" s="346">
        <v>1722</v>
      </c>
      <c r="H34" s="346">
        <v>401432</v>
      </c>
      <c r="I34" s="346">
        <v>400360</v>
      </c>
      <c r="J34" s="346">
        <v>1072</v>
      </c>
      <c r="K34" s="346">
        <v>172416</v>
      </c>
      <c r="L34" s="346">
        <v>172158</v>
      </c>
      <c r="M34" s="346">
        <v>258</v>
      </c>
      <c r="N34" s="346">
        <v>210929</v>
      </c>
      <c r="O34" s="346">
        <v>210929</v>
      </c>
      <c r="P34" s="346">
        <v>0</v>
      </c>
      <c r="Q34" s="346">
        <v>160376</v>
      </c>
      <c r="R34" s="346">
        <v>160037</v>
      </c>
      <c r="S34" s="346">
        <v>339</v>
      </c>
      <c r="T34" s="346">
        <v>261286</v>
      </c>
      <c r="U34" s="346">
        <v>261176</v>
      </c>
      <c r="V34" s="346">
        <v>110</v>
      </c>
      <c r="W34" s="346">
        <v>363816</v>
      </c>
      <c r="X34" s="346">
        <v>363565</v>
      </c>
      <c r="Y34" s="346">
        <v>251</v>
      </c>
    </row>
    <row r="35" spans="1:25" ht="17.25">
      <c r="A35" s="349" t="s">
        <v>547</v>
      </c>
      <c r="B35" s="345">
        <v>464067</v>
      </c>
      <c r="C35" s="346">
        <v>453571</v>
      </c>
      <c r="D35" s="346">
        <v>10496</v>
      </c>
      <c r="E35" s="346">
        <v>315094</v>
      </c>
      <c r="F35" s="346">
        <v>314889</v>
      </c>
      <c r="G35" s="346">
        <v>205</v>
      </c>
      <c r="H35" s="346">
        <v>396643</v>
      </c>
      <c r="I35" s="346">
        <v>395915</v>
      </c>
      <c r="J35" s="346">
        <v>728</v>
      </c>
      <c r="K35" s="346">
        <v>174366</v>
      </c>
      <c r="L35" s="346">
        <v>174322</v>
      </c>
      <c r="M35" s="346">
        <v>44</v>
      </c>
      <c r="N35" s="346">
        <v>229073</v>
      </c>
      <c r="O35" s="346">
        <v>229073</v>
      </c>
      <c r="P35" s="346">
        <v>0</v>
      </c>
      <c r="Q35" s="346">
        <v>157865</v>
      </c>
      <c r="R35" s="346">
        <v>157808</v>
      </c>
      <c r="S35" s="346">
        <v>57</v>
      </c>
      <c r="T35" s="346">
        <v>277017</v>
      </c>
      <c r="U35" s="346">
        <v>277017</v>
      </c>
      <c r="V35" s="346">
        <v>0</v>
      </c>
      <c r="W35" s="346">
        <v>362356</v>
      </c>
      <c r="X35" s="346">
        <v>361927</v>
      </c>
      <c r="Y35" s="346">
        <v>429</v>
      </c>
    </row>
    <row r="36" spans="1:25" ht="17.25">
      <c r="A36" s="349" t="s">
        <v>548</v>
      </c>
      <c r="B36" s="345">
        <v>621601</v>
      </c>
      <c r="C36" s="346">
        <v>451433</v>
      </c>
      <c r="D36" s="346">
        <v>170168</v>
      </c>
      <c r="E36" s="346">
        <v>327897</v>
      </c>
      <c r="F36" s="346">
        <v>312118</v>
      </c>
      <c r="G36" s="346">
        <v>15779</v>
      </c>
      <c r="H36" s="346">
        <v>399738</v>
      </c>
      <c r="I36" s="346">
        <v>399127</v>
      </c>
      <c r="J36" s="346">
        <v>611</v>
      </c>
      <c r="K36" s="346">
        <v>179867</v>
      </c>
      <c r="L36" s="346">
        <v>179316</v>
      </c>
      <c r="M36" s="346">
        <v>551</v>
      </c>
      <c r="N36" s="346">
        <v>219728</v>
      </c>
      <c r="O36" s="346">
        <v>219728</v>
      </c>
      <c r="P36" s="346">
        <v>0</v>
      </c>
      <c r="Q36" s="346">
        <v>166986</v>
      </c>
      <c r="R36" s="346">
        <v>166257</v>
      </c>
      <c r="S36" s="346">
        <v>729</v>
      </c>
      <c r="T36" s="346">
        <v>286241</v>
      </c>
      <c r="U36" s="346">
        <v>258600</v>
      </c>
      <c r="V36" s="346">
        <v>27641</v>
      </c>
      <c r="W36" s="346">
        <v>349107</v>
      </c>
      <c r="X36" s="346">
        <v>348952</v>
      </c>
      <c r="Y36" s="346">
        <v>155</v>
      </c>
    </row>
    <row r="37" spans="1:25" ht="17.25">
      <c r="A37" s="349" t="s">
        <v>549</v>
      </c>
      <c r="B37" s="345">
        <v>1196146</v>
      </c>
      <c r="C37" s="346">
        <v>481439</v>
      </c>
      <c r="D37" s="346">
        <v>714707</v>
      </c>
      <c r="E37" s="346">
        <v>594657</v>
      </c>
      <c r="F37" s="346">
        <v>299822</v>
      </c>
      <c r="G37" s="346">
        <v>294835</v>
      </c>
      <c r="H37" s="346">
        <v>1070738</v>
      </c>
      <c r="I37" s="346">
        <v>389332</v>
      </c>
      <c r="J37" s="346">
        <v>681406</v>
      </c>
      <c r="K37" s="346">
        <v>254937</v>
      </c>
      <c r="L37" s="346">
        <v>185161</v>
      </c>
      <c r="M37" s="346">
        <v>69776</v>
      </c>
      <c r="N37" s="346">
        <v>350671</v>
      </c>
      <c r="O37" s="346">
        <v>228668</v>
      </c>
      <c r="P37" s="346">
        <v>122003</v>
      </c>
      <c r="Q37" s="346">
        <v>224449</v>
      </c>
      <c r="R37" s="346">
        <v>171305</v>
      </c>
      <c r="S37" s="346">
        <v>53144</v>
      </c>
      <c r="T37" s="346">
        <v>379465</v>
      </c>
      <c r="U37" s="346">
        <v>290164</v>
      </c>
      <c r="V37" s="346">
        <v>89301</v>
      </c>
      <c r="W37" s="346">
        <v>904673</v>
      </c>
      <c r="X37" s="346">
        <v>348512</v>
      </c>
      <c r="Y37" s="346">
        <v>556161</v>
      </c>
    </row>
    <row r="38" spans="1:25" ht="17.25">
      <c r="A38" s="350"/>
      <c r="B38" s="351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</row>
    <row r="39" spans="1:25" ht="17.25">
      <c r="A39" s="335" t="s">
        <v>214</v>
      </c>
      <c r="B39" s="351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</row>
    <row r="40" spans="1:25" ht="17.25">
      <c r="A40" s="340" t="s">
        <v>585</v>
      </c>
      <c r="B40" s="351">
        <v>347117</v>
      </c>
      <c r="C40" s="343">
        <v>264397</v>
      </c>
      <c r="D40" s="343">
        <v>82720</v>
      </c>
      <c r="E40" s="343">
        <v>236819</v>
      </c>
      <c r="F40" s="343">
        <v>197549</v>
      </c>
      <c r="G40" s="343">
        <v>39270</v>
      </c>
      <c r="H40" s="343">
        <v>294667</v>
      </c>
      <c r="I40" s="343">
        <v>240515</v>
      </c>
      <c r="J40" s="343">
        <v>54152</v>
      </c>
      <c r="K40" s="343">
        <v>110925</v>
      </c>
      <c r="L40" s="343">
        <v>105242</v>
      </c>
      <c r="M40" s="343">
        <v>5683</v>
      </c>
      <c r="N40" s="343">
        <v>168384</v>
      </c>
      <c r="O40" s="343">
        <v>156323</v>
      </c>
      <c r="P40" s="343">
        <v>12061</v>
      </c>
      <c r="Q40" s="343">
        <v>98149</v>
      </c>
      <c r="R40" s="343">
        <v>93884</v>
      </c>
      <c r="S40" s="343">
        <v>4265</v>
      </c>
      <c r="T40" s="343">
        <v>147609</v>
      </c>
      <c r="U40" s="343">
        <v>135641</v>
      </c>
      <c r="V40" s="343">
        <v>11968</v>
      </c>
      <c r="W40" s="343">
        <v>310609</v>
      </c>
      <c r="X40" s="343">
        <v>243829</v>
      </c>
      <c r="Y40" s="343">
        <v>66780</v>
      </c>
    </row>
    <row r="41" spans="1:25" ht="17.25">
      <c r="A41" s="344"/>
      <c r="B41" s="351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</row>
    <row r="42" spans="1:25" ht="17.25">
      <c r="A42" s="348" t="s">
        <v>584</v>
      </c>
      <c r="B42" s="345">
        <v>352909</v>
      </c>
      <c r="C42" s="346">
        <v>257152</v>
      </c>
      <c r="D42" s="346">
        <v>95757</v>
      </c>
      <c r="E42" s="346">
        <v>263936</v>
      </c>
      <c r="F42" s="346">
        <v>192105</v>
      </c>
      <c r="G42" s="346">
        <v>71831</v>
      </c>
      <c r="H42" s="346">
        <v>241594</v>
      </c>
      <c r="I42" s="346">
        <v>236407</v>
      </c>
      <c r="J42" s="346">
        <v>5187</v>
      </c>
      <c r="K42" s="346">
        <v>138800</v>
      </c>
      <c r="L42" s="346">
        <v>127197</v>
      </c>
      <c r="M42" s="346">
        <v>11603</v>
      </c>
      <c r="N42" s="346">
        <v>150983</v>
      </c>
      <c r="O42" s="346">
        <v>150850</v>
      </c>
      <c r="P42" s="346">
        <v>133</v>
      </c>
      <c r="Q42" s="346">
        <v>136236</v>
      </c>
      <c r="R42" s="346">
        <v>122218</v>
      </c>
      <c r="S42" s="346">
        <v>14018</v>
      </c>
      <c r="T42" s="346">
        <v>141131</v>
      </c>
      <c r="U42" s="346">
        <v>134625</v>
      </c>
      <c r="V42" s="346">
        <v>6506</v>
      </c>
      <c r="W42" s="346">
        <v>370230</v>
      </c>
      <c r="X42" s="346">
        <v>237283</v>
      </c>
      <c r="Y42" s="346">
        <v>132947</v>
      </c>
    </row>
    <row r="43" spans="1:25" ht="17.25">
      <c r="A43" s="349" t="s">
        <v>539</v>
      </c>
      <c r="B43" s="345">
        <v>244923</v>
      </c>
      <c r="C43" s="346">
        <v>238635</v>
      </c>
      <c r="D43" s="346">
        <v>6288</v>
      </c>
      <c r="E43" s="346">
        <v>196876</v>
      </c>
      <c r="F43" s="346">
        <v>195131</v>
      </c>
      <c r="G43" s="346">
        <v>1745</v>
      </c>
      <c r="H43" s="346">
        <v>231407</v>
      </c>
      <c r="I43" s="346">
        <v>231153</v>
      </c>
      <c r="J43" s="346">
        <v>254</v>
      </c>
      <c r="K43" s="346">
        <v>99372</v>
      </c>
      <c r="L43" s="346">
        <v>99287</v>
      </c>
      <c r="M43" s="346">
        <v>85</v>
      </c>
      <c r="N43" s="346">
        <v>146993</v>
      </c>
      <c r="O43" s="346">
        <v>146993</v>
      </c>
      <c r="P43" s="346">
        <v>0</v>
      </c>
      <c r="Q43" s="346">
        <v>88657</v>
      </c>
      <c r="R43" s="346">
        <v>88553</v>
      </c>
      <c r="S43" s="346">
        <v>104</v>
      </c>
      <c r="T43" s="346">
        <v>133030</v>
      </c>
      <c r="U43" s="346">
        <v>125278</v>
      </c>
      <c r="V43" s="346">
        <v>7752</v>
      </c>
      <c r="W43" s="346">
        <v>237763</v>
      </c>
      <c r="X43" s="346">
        <v>237233</v>
      </c>
      <c r="Y43" s="346">
        <v>530</v>
      </c>
    </row>
    <row r="44" spans="1:25" ht="17.25">
      <c r="A44" s="349" t="s">
        <v>540</v>
      </c>
      <c r="B44" s="345">
        <v>278108</v>
      </c>
      <c r="C44" s="346">
        <v>261576</v>
      </c>
      <c r="D44" s="346">
        <v>16532</v>
      </c>
      <c r="E44" s="346">
        <v>210922</v>
      </c>
      <c r="F44" s="346">
        <v>203962</v>
      </c>
      <c r="G44" s="346">
        <v>6960</v>
      </c>
      <c r="H44" s="346">
        <v>249347</v>
      </c>
      <c r="I44" s="346">
        <v>232563</v>
      </c>
      <c r="J44" s="346">
        <v>16784</v>
      </c>
      <c r="K44" s="346">
        <v>104753</v>
      </c>
      <c r="L44" s="346">
        <v>104685</v>
      </c>
      <c r="M44" s="346">
        <v>68</v>
      </c>
      <c r="N44" s="346">
        <v>154570</v>
      </c>
      <c r="O44" s="346">
        <v>154570</v>
      </c>
      <c r="P44" s="346">
        <v>0</v>
      </c>
      <c r="Q44" s="346">
        <v>94063</v>
      </c>
      <c r="R44" s="346">
        <v>93980</v>
      </c>
      <c r="S44" s="346">
        <v>83</v>
      </c>
      <c r="T44" s="346">
        <v>132303</v>
      </c>
      <c r="U44" s="346">
        <v>130673</v>
      </c>
      <c r="V44" s="346">
        <v>1630</v>
      </c>
      <c r="W44" s="346">
        <v>236135</v>
      </c>
      <c r="X44" s="346">
        <v>235600</v>
      </c>
      <c r="Y44" s="346">
        <v>535</v>
      </c>
    </row>
    <row r="45" spans="1:25" ht="17.25">
      <c r="A45" s="349" t="s">
        <v>541</v>
      </c>
      <c r="B45" s="345">
        <v>262892</v>
      </c>
      <c r="C45" s="346">
        <v>257249</v>
      </c>
      <c r="D45" s="346">
        <v>5643</v>
      </c>
      <c r="E45" s="346">
        <v>205124</v>
      </c>
      <c r="F45" s="346">
        <v>204431</v>
      </c>
      <c r="G45" s="346">
        <v>693</v>
      </c>
      <c r="H45" s="346">
        <v>237404</v>
      </c>
      <c r="I45" s="346">
        <v>235138</v>
      </c>
      <c r="J45" s="346">
        <v>2266</v>
      </c>
      <c r="K45" s="346">
        <v>109374</v>
      </c>
      <c r="L45" s="346">
        <v>109280</v>
      </c>
      <c r="M45" s="346">
        <v>94</v>
      </c>
      <c r="N45" s="346">
        <v>156775</v>
      </c>
      <c r="O45" s="346">
        <v>156667</v>
      </c>
      <c r="P45" s="346">
        <v>108</v>
      </c>
      <c r="Q45" s="346">
        <v>98199</v>
      </c>
      <c r="R45" s="346">
        <v>98108</v>
      </c>
      <c r="S45" s="346">
        <v>91</v>
      </c>
      <c r="T45" s="346">
        <v>139645</v>
      </c>
      <c r="U45" s="346">
        <v>129708</v>
      </c>
      <c r="V45" s="346">
        <v>9937</v>
      </c>
      <c r="W45" s="346">
        <v>252841</v>
      </c>
      <c r="X45" s="346">
        <v>243013</v>
      </c>
      <c r="Y45" s="346">
        <v>9828</v>
      </c>
    </row>
    <row r="46" spans="1:25" ht="17.25">
      <c r="A46" s="349" t="s">
        <v>542</v>
      </c>
      <c r="B46" s="345">
        <v>299840</v>
      </c>
      <c r="C46" s="346">
        <v>266374</v>
      </c>
      <c r="D46" s="346">
        <v>33466</v>
      </c>
      <c r="E46" s="346">
        <v>212374</v>
      </c>
      <c r="F46" s="346">
        <v>210376</v>
      </c>
      <c r="G46" s="346">
        <v>1998</v>
      </c>
      <c r="H46" s="346">
        <v>232999</v>
      </c>
      <c r="I46" s="346">
        <v>225549</v>
      </c>
      <c r="J46" s="346">
        <v>7450</v>
      </c>
      <c r="K46" s="346">
        <v>108426</v>
      </c>
      <c r="L46" s="346">
        <v>108386</v>
      </c>
      <c r="M46" s="346">
        <v>40</v>
      </c>
      <c r="N46" s="346">
        <v>151378</v>
      </c>
      <c r="O46" s="346">
        <v>151378</v>
      </c>
      <c r="P46" s="346">
        <v>0</v>
      </c>
      <c r="Q46" s="346">
        <v>97990</v>
      </c>
      <c r="R46" s="346">
        <v>97940</v>
      </c>
      <c r="S46" s="346">
        <v>50</v>
      </c>
      <c r="T46" s="346">
        <v>127158</v>
      </c>
      <c r="U46" s="346">
        <v>125623</v>
      </c>
      <c r="V46" s="346">
        <v>1535</v>
      </c>
      <c r="W46" s="346">
        <v>244923</v>
      </c>
      <c r="X46" s="346">
        <v>244904</v>
      </c>
      <c r="Y46" s="346">
        <v>19</v>
      </c>
    </row>
    <row r="47" spans="1:25" ht="17.25">
      <c r="A47" s="349" t="s">
        <v>543</v>
      </c>
      <c r="B47" s="345">
        <v>570575</v>
      </c>
      <c r="C47" s="346">
        <v>265942</v>
      </c>
      <c r="D47" s="346">
        <v>304633</v>
      </c>
      <c r="E47" s="346">
        <v>264024</v>
      </c>
      <c r="F47" s="346">
        <v>201597</v>
      </c>
      <c r="G47" s="346">
        <v>62427</v>
      </c>
      <c r="H47" s="346">
        <v>443024</v>
      </c>
      <c r="I47" s="346">
        <v>230009</v>
      </c>
      <c r="J47" s="346">
        <v>213015</v>
      </c>
      <c r="K47" s="346">
        <v>109605</v>
      </c>
      <c r="L47" s="346">
        <v>106895</v>
      </c>
      <c r="M47" s="346">
        <v>2710</v>
      </c>
      <c r="N47" s="346">
        <v>157390</v>
      </c>
      <c r="O47" s="346">
        <v>155927</v>
      </c>
      <c r="P47" s="346">
        <v>1463</v>
      </c>
      <c r="Q47" s="346">
        <v>98221</v>
      </c>
      <c r="R47" s="346">
        <v>95214</v>
      </c>
      <c r="S47" s="346">
        <v>3007</v>
      </c>
      <c r="T47" s="346">
        <v>161909</v>
      </c>
      <c r="U47" s="346">
        <v>131852</v>
      </c>
      <c r="V47" s="346">
        <v>30057</v>
      </c>
      <c r="W47" s="346">
        <v>409290</v>
      </c>
      <c r="X47" s="346">
        <v>247561</v>
      </c>
      <c r="Y47" s="346">
        <v>161729</v>
      </c>
    </row>
    <row r="48" spans="1:25" ht="17.25">
      <c r="A48" s="349" t="s">
        <v>544</v>
      </c>
      <c r="B48" s="345">
        <v>276346</v>
      </c>
      <c r="C48" s="346">
        <v>271341</v>
      </c>
      <c r="D48" s="346">
        <v>5005</v>
      </c>
      <c r="E48" s="346">
        <v>326215</v>
      </c>
      <c r="F48" s="346">
        <v>193115</v>
      </c>
      <c r="G48" s="346">
        <v>133100</v>
      </c>
      <c r="H48" s="346">
        <v>316269</v>
      </c>
      <c r="I48" s="346">
        <v>253460</v>
      </c>
      <c r="J48" s="346">
        <v>62809</v>
      </c>
      <c r="K48" s="346">
        <v>116051</v>
      </c>
      <c r="L48" s="346">
        <v>103131</v>
      </c>
      <c r="M48" s="346">
        <v>12920</v>
      </c>
      <c r="N48" s="346">
        <v>210797</v>
      </c>
      <c r="O48" s="346">
        <v>158481</v>
      </c>
      <c r="P48" s="346">
        <v>52316</v>
      </c>
      <c r="Q48" s="346">
        <v>95583</v>
      </c>
      <c r="R48" s="346">
        <v>91174</v>
      </c>
      <c r="S48" s="346">
        <v>4409</v>
      </c>
      <c r="T48" s="346">
        <v>165966</v>
      </c>
      <c r="U48" s="346">
        <v>142344</v>
      </c>
      <c r="V48" s="346">
        <v>23622</v>
      </c>
      <c r="W48" s="346">
        <v>416701</v>
      </c>
      <c r="X48" s="346">
        <v>251165</v>
      </c>
      <c r="Y48" s="346">
        <v>165536</v>
      </c>
    </row>
    <row r="49" spans="1:25" ht="17.25">
      <c r="A49" s="349" t="s">
        <v>545</v>
      </c>
      <c r="B49" s="345">
        <v>368584</v>
      </c>
      <c r="C49" s="346">
        <v>266285</v>
      </c>
      <c r="D49" s="346">
        <v>102299</v>
      </c>
      <c r="E49" s="346">
        <v>192527</v>
      </c>
      <c r="F49" s="346">
        <v>190286</v>
      </c>
      <c r="G49" s="346">
        <v>2241</v>
      </c>
      <c r="H49" s="346">
        <v>269778</v>
      </c>
      <c r="I49" s="346">
        <v>255675</v>
      </c>
      <c r="J49" s="346">
        <v>14103</v>
      </c>
      <c r="K49" s="346">
        <v>117552</v>
      </c>
      <c r="L49" s="346">
        <v>102930</v>
      </c>
      <c r="M49" s="346">
        <v>14622</v>
      </c>
      <c r="N49" s="346">
        <v>160144</v>
      </c>
      <c r="O49" s="346">
        <v>157181</v>
      </c>
      <c r="P49" s="346">
        <v>2963</v>
      </c>
      <c r="Q49" s="346">
        <v>108165</v>
      </c>
      <c r="R49" s="346">
        <v>90973</v>
      </c>
      <c r="S49" s="346">
        <v>17192</v>
      </c>
      <c r="T49" s="346">
        <v>154281</v>
      </c>
      <c r="U49" s="346">
        <v>146012</v>
      </c>
      <c r="V49" s="346">
        <v>8269</v>
      </c>
      <c r="W49" s="346">
        <v>243199</v>
      </c>
      <c r="X49" s="346">
        <v>243189</v>
      </c>
      <c r="Y49" s="346">
        <v>10</v>
      </c>
    </row>
    <row r="50" spans="1:25" ht="17.25">
      <c r="A50" s="349" t="s">
        <v>546</v>
      </c>
      <c r="B50" s="345">
        <v>274167</v>
      </c>
      <c r="C50" s="346">
        <v>270232</v>
      </c>
      <c r="D50" s="346">
        <v>3935</v>
      </c>
      <c r="E50" s="346">
        <v>203402</v>
      </c>
      <c r="F50" s="346">
        <v>194536</v>
      </c>
      <c r="G50" s="346">
        <v>8866</v>
      </c>
      <c r="H50" s="346">
        <v>255872</v>
      </c>
      <c r="I50" s="346">
        <v>253787</v>
      </c>
      <c r="J50" s="346">
        <v>2085</v>
      </c>
      <c r="K50" s="346">
        <v>99927</v>
      </c>
      <c r="L50" s="346">
        <v>99782</v>
      </c>
      <c r="M50" s="346">
        <v>145</v>
      </c>
      <c r="N50" s="346">
        <v>156199</v>
      </c>
      <c r="O50" s="346">
        <v>156199</v>
      </c>
      <c r="P50" s="346">
        <v>0</v>
      </c>
      <c r="Q50" s="346">
        <v>87502</v>
      </c>
      <c r="R50" s="346">
        <v>87325</v>
      </c>
      <c r="S50" s="346">
        <v>177</v>
      </c>
      <c r="T50" s="346">
        <v>134693</v>
      </c>
      <c r="U50" s="346">
        <v>132524</v>
      </c>
      <c r="V50" s="346">
        <v>2169</v>
      </c>
      <c r="W50" s="346">
        <v>249872</v>
      </c>
      <c r="X50" s="346">
        <v>247734</v>
      </c>
      <c r="Y50" s="346">
        <v>2138</v>
      </c>
    </row>
    <row r="51" spans="1:25" ht="17.25">
      <c r="A51" s="349" t="s">
        <v>547</v>
      </c>
      <c r="B51" s="345">
        <v>279989</v>
      </c>
      <c r="C51" s="346">
        <v>270508</v>
      </c>
      <c r="D51" s="346">
        <v>9481</v>
      </c>
      <c r="E51" s="346">
        <v>197877</v>
      </c>
      <c r="F51" s="346">
        <v>196081</v>
      </c>
      <c r="G51" s="346">
        <v>1796</v>
      </c>
      <c r="H51" s="346">
        <v>251250</v>
      </c>
      <c r="I51" s="346">
        <v>251019</v>
      </c>
      <c r="J51" s="346">
        <v>231</v>
      </c>
      <c r="K51" s="346">
        <v>100287</v>
      </c>
      <c r="L51" s="346">
        <v>100242</v>
      </c>
      <c r="M51" s="346">
        <v>45</v>
      </c>
      <c r="N51" s="346">
        <v>160779</v>
      </c>
      <c r="O51" s="346">
        <v>160779</v>
      </c>
      <c r="P51" s="346">
        <v>0</v>
      </c>
      <c r="Q51" s="346">
        <v>86966</v>
      </c>
      <c r="R51" s="346">
        <v>86911</v>
      </c>
      <c r="S51" s="346">
        <v>55</v>
      </c>
      <c r="T51" s="346">
        <v>151037</v>
      </c>
      <c r="U51" s="346">
        <v>149485</v>
      </c>
      <c r="V51" s="346">
        <v>1552</v>
      </c>
      <c r="W51" s="346">
        <v>247319</v>
      </c>
      <c r="X51" s="346">
        <v>246544</v>
      </c>
      <c r="Y51" s="346">
        <v>775</v>
      </c>
    </row>
    <row r="52" spans="1:25" ht="17.25">
      <c r="A52" s="349" t="s">
        <v>548</v>
      </c>
      <c r="B52" s="345">
        <v>324816</v>
      </c>
      <c r="C52" s="346">
        <v>271504</v>
      </c>
      <c r="D52" s="346">
        <v>53312</v>
      </c>
      <c r="E52" s="346">
        <v>211885</v>
      </c>
      <c r="F52" s="346">
        <v>194340</v>
      </c>
      <c r="G52" s="346">
        <v>17545</v>
      </c>
      <c r="H52" s="346">
        <v>253837</v>
      </c>
      <c r="I52" s="346">
        <v>253610</v>
      </c>
      <c r="J52" s="346">
        <v>227</v>
      </c>
      <c r="K52" s="346">
        <v>100953</v>
      </c>
      <c r="L52" s="346">
        <v>100866</v>
      </c>
      <c r="M52" s="346">
        <v>87</v>
      </c>
      <c r="N52" s="346">
        <v>165178</v>
      </c>
      <c r="O52" s="346">
        <v>165178</v>
      </c>
      <c r="P52" s="346">
        <v>0</v>
      </c>
      <c r="Q52" s="346">
        <v>87280</v>
      </c>
      <c r="R52" s="346">
        <v>87174</v>
      </c>
      <c r="S52" s="346">
        <v>106</v>
      </c>
      <c r="T52" s="346">
        <v>168495</v>
      </c>
      <c r="U52" s="346">
        <v>146590</v>
      </c>
      <c r="V52" s="346">
        <v>21905</v>
      </c>
      <c r="W52" s="346">
        <v>248765</v>
      </c>
      <c r="X52" s="346">
        <v>248221</v>
      </c>
      <c r="Y52" s="346">
        <v>544</v>
      </c>
    </row>
    <row r="53" spans="1:25" ht="17.25">
      <c r="A53" s="352" t="s">
        <v>549</v>
      </c>
      <c r="B53" s="353">
        <v>641508</v>
      </c>
      <c r="C53" s="354">
        <v>278104</v>
      </c>
      <c r="D53" s="354">
        <v>363404</v>
      </c>
      <c r="E53" s="354">
        <v>378651</v>
      </c>
      <c r="F53" s="354">
        <v>187874</v>
      </c>
      <c r="G53" s="354">
        <v>190777</v>
      </c>
      <c r="H53" s="354">
        <v>624118</v>
      </c>
      <c r="I53" s="354">
        <v>252932</v>
      </c>
      <c r="J53" s="354">
        <v>371186</v>
      </c>
      <c r="K53" s="354">
        <v>123504</v>
      </c>
      <c r="L53" s="354">
        <v>98850</v>
      </c>
      <c r="M53" s="354">
        <v>24654</v>
      </c>
      <c r="N53" s="354">
        <v>253245</v>
      </c>
      <c r="O53" s="354">
        <v>162648</v>
      </c>
      <c r="P53" s="354">
        <v>90597</v>
      </c>
      <c r="Q53" s="354">
        <v>95733</v>
      </c>
      <c r="R53" s="354">
        <v>85194</v>
      </c>
      <c r="S53" s="354">
        <v>10539</v>
      </c>
      <c r="T53" s="354">
        <v>172083</v>
      </c>
      <c r="U53" s="354">
        <v>139887</v>
      </c>
      <c r="V53" s="354">
        <v>32196</v>
      </c>
      <c r="W53" s="354">
        <v>576483</v>
      </c>
      <c r="X53" s="354">
        <v>244746</v>
      </c>
      <c r="Y53" s="354">
        <v>331737</v>
      </c>
    </row>
    <row r="54" spans="1:25" ht="17.25">
      <c r="A54" s="88" t="s">
        <v>101</v>
      </c>
      <c r="B54" s="89"/>
      <c r="C54" s="89"/>
      <c r="D54" s="89"/>
      <c r="E54" s="89"/>
      <c r="F54" s="89"/>
      <c r="G54" s="89"/>
      <c r="H54" s="89"/>
      <c r="I54" s="89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</row>
    <row r="55" spans="1:25" ht="17.25">
      <c r="A55" s="91" t="s">
        <v>92</v>
      </c>
      <c r="B55" s="92"/>
      <c r="C55" s="92"/>
      <c r="D55" s="92"/>
      <c r="E55" s="92"/>
      <c r="F55" s="92"/>
      <c r="G55" s="92"/>
      <c r="H55" s="92"/>
      <c r="I55" s="92"/>
      <c r="J55" s="93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</row>
    <row r="56" spans="1:25" ht="17.25">
      <c r="A56" s="91" t="s">
        <v>102</v>
      </c>
      <c r="B56" s="92"/>
      <c r="C56" s="92"/>
      <c r="D56" s="92"/>
      <c r="E56" s="92"/>
      <c r="F56" s="92"/>
      <c r="G56" s="92"/>
      <c r="H56" s="92"/>
      <c r="I56" s="92"/>
      <c r="J56" s="93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</row>
  </sheetData>
  <sheetProtection/>
  <mergeCells count="10">
    <mergeCell ref="A2:Y2"/>
    <mergeCell ref="B4:D5"/>
    <mergeCell ref="E4:G5"/>
    <mergeCell ref="H4:J5"/>
    <mergeCell ref="K4:S4"/>
    <mergeCell ref="T4:V5"/>
    <mergeCell ref="W4:Y5"/>
    <mergeCell ref="K5:M5"/>
    <mergeCell ref="N5:P5"/>
    <mergeCell ref="Q5:S5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城戸　加奈子</cp:lastModifiedBy>
  <cp:lastPrinted>2023-01-30T03:11:35Z</cp:lastPrinted>
  <dcterms:created xsi:type="dcterms:W3CDTF">2005-08-12T00:05:15Z</dcterms:created>
  <dcterms:modified xsi:type="dcterms:W3CDTF">2024-03-26T06:38:59Z</dcterms:modified>
  <cp:category/>
  <cp:version/>
  <cp:contentType/>
  <cp:contentStatus/>
</cp:coreProperties>
</file>